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beuke\Dropbox\Frits\Texfiles\NWD2019\"/>
    </mc:Choice>
  </mc:AlternateContent>
  <xr:revisionPtr revIDLastSave="0" documentId="13_ncr:1_{74644A3B-86FA-4DD1-AB57-912FED567ADC}" xr6:coauthVersionLast="40" xr6:coauthVersionMax="40" xr10:uidLastSave="{00000000-0000-0000-0000-000000000000}"/>
  <bookViews>
    <workbookView xWindow="0" yWindow="0" windowWidth="20490" windowHeight="7490" activeTab="1" xr2:uid="{7F207CBD-6C31-4196-990E-901461E50F36}"/>
  </bookViews>
  <sheets>
    <sheet name="Lissajous_src" sheetId="1" r:id="rId1"/>
    <sheet name="Lissajous_im" sheetId="3" r:id="rId2"/>
  </sheets>
  <definedNames>
    <definedName name="Axx">#REF!</definedName>
    <definedName name="Axy">#REF!</definedName>
    <definedName name="Axz">#REF!</definedName>
    <definedName name="Ayx">#REF!</definedName>
    <definedName name="Ayy">#REF!</definedName>
    <definedName name="Ayz">#REF!</definedName>
    <definedName name="Azx">#REF!</definedName>
    <definedName name="Azy">#REF!</definedName>
    <definedName name="Azz">#REF!</definedName>
    <definedName name="ppa">#REF!</definedName>
    <definedName name="ppb">#REF!</definedName>
    <definedName name="Projecties">#REF!</definedName>
    <definedName name="rr">#REF!</definedName>
    <definedName name="spiraal2">#REF!</definedName>
    <definedName name="y0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3" l="1"/>
  <c r="C4" i="1" l="1"/>
  <c r="B8" i="1" l="1"/>
  <c r="D8" i="1" s="1"/>
  <c r="B9" i="1"/>
  <c r="D9" i="1" s="1"/>
  <c r="B13" i="1"/>
  <c r="D13" i="1" s="1"/>
  <c r="B14" i="1"/>
  <c r="D14" i="1" s="1"/>
  <c r="B18" i="1"/>
  <c r="C18" i="1" s="1"/>
  <c r="B19" i="1"/>
  <c r="D19" i="1" s="1"/>
  <c r="B23" i="1"/>
  <c r="D23" i="1" s="1"/>
  <c r="B25" i="1"/>
  <c r="D25" i="1" s="1"/>
  <c r="B29" i="1"/>
  <c r="D29" i="1" s="1"/>
  <c r="B30" i="1"/>
  <c r="B34" i="1"/>
  <c r="C34" i="1" s="1"/>
  <c r="B35" i="1"/>
  <c r="D35" i="1" s="1"/>
  <c r="B39" i="1"/>
  <c r="D39" i="1" s="1"/>
  <c r="B41" i="1"/>
  <c r="D41" i="1" s="1"/>
  <c r="B45" i="1"/>
  <c r="D45" i="1" s="1"/>
  <c r="B46" i="1"/>
  <c r="B50" i="1"/>
  <c r="C50" i="1" s="1"/>
  <c r="B51" i="1"/>
  <c r="D51" i="1" s="1"/>
  <c r="B55" i="1"/>
  <c r="D55" i="1" s="1"/>
  <c r="B57" i="1"/>
  <c r="D57" i="1" s="1"/>
  <c r="B61" i="1"/>
  <c r="D61" i="1" s="1"/>
  <c r="B62" i="1"/>
  <c r="B66" i="1"/>
  <c r="C66" i="1" s="1"/>
  <c r="B67" i="1"/>
  <c r="D67" i="1" s="1"/>
  <c r="B71" i="1"/>
  <c r="D71" i="1" s="1"/>
  <c r="B73" i="1"/>
  <c r="D73" i="1" s="1"/>
  <c r="B77" i="1"/>
  <c r="D77" i="1" s="1"/>
  <c r="B78" i="1"/>
  <c r="B82" i="1"/>
  <c r="C82" i="1" s="1"/>
  <c r="B83" i="1"/>
  <c r="D83" i="1" s="1"/>
  <c r="B87" i="1"/>
  <c r="D87" i="1" s="1"/>
  <c r="B89" i="1"/>
  <c r="D89" i="1" s="1"/>
  <c r="B93" i="1"/>
  <c r="D93" i="1" s="1"/>
  <c r="B94" i="1"/>
  <c r="B98" i="1"/>
  <c r="C98" i="1" s="1"/>
  <c r="B99" i="1"/>
  <c r="D99" i="1" s="1"/>
  <c r="B103" i="1"/>
  <c r="D103" i="1" s="1"/>
  <c r="B105" i="1"/>
  <c r="D105" i="1" s="1"/>
  <c r="B109" i="1"/>
  <c r="D109" i="1" s="1"/>
  <c r="B110" i="1"/>
  <c r="C110" i="1" s="1"/>
  <c r="B114" i="1"/>
  <c r="C114" i="1" s="1"/>
  <c r="B115" i="1"/>
  <c r="D115" i="1" s="1"/>
  <c r="B119" i="1"/>
  <c r="D119" i="1" s="1"/>
  <c r="B121" i="1"/>
  <c r="D121" i="1" s="1"/>
  <c r="B125" i="1"/>
  <c r="D125" i="1" s="1"/>
  <c r="B126" i="1"/>
  <c r="C126" i="1" s="1"/>
  <c r="B130" i="1"/>
  <c r="C130" i="1" s="1"/>
  <c r="B131" i="1"/>
  <c r="D131" i="1" s="1"/>
  <c r="B133" i="1"/>
  <c r="D133" i="1" s="1"/>
  <c r="B135" i="1"/>
  <c r="D135" i="1" s="1"/>
  <c r="B137" i="1"/>
  <c r="D137" i="1" s="1"/>
  <c r="B138" i="1"/>
  <c r="C138" i="1" s="1"/>
  <c r="B141" i="1"/>
  <c r="D141" i="1" s="1"/>
  <c r="B142" i="1"/>
  <c r="C142" i="1" s="1"/>
  <c r="B143" i="1"/>
  <c r="D143" i="1" s="1"/>
  <c r="B146" i="1"/>
  <c r="C146" i="1" s="1"/>
  <c r="B147" i="1"/>
  <c r="D147" i="1" s="1"/>
  <c r="B149" i="1"/>
  <c r="D149" i="1" s="1"/>
  <c r="B151" i="1"/>
  <c r="D151" i="1" s="1"/>
  <c r="B153" i="1"/>
  <c r="D153" i="1" s="1"/>
  <c r="B154" i="1"/>
  <c r="C154" i="1" s="1"/>
  <c r="B157" i="1"/>
  <c r="D157" i="1" s="1"/>
  <c r="B158" i="1"/>
  <c r="C158" i="1" s="1"/>
  <c r="B159" i="1"/>
  <c r="D159" i="1" s="1"/>
  <c r="B162" i="1"/>
  <c r="C162" i="1" s="1"/>
  <c r="B163" i="1"/>
  <c r="D163" i="1" s="1"/>
  <c r="B165" i="1"/>
  <c r="D165" i="1" s="1"/>
  <c r="B167" i="1"/>
  <c r="D167" i="1" s="1"/>
  <c r="B169" i="1"/>
  <c r="D169" i="1" s="1"/>
  <c r="B170" i="1"/>
  <c r="C170" i="1" s="1"/>
  <c r="B173" i="1"/>
  <c r="D173" i="1" s="1"/>
  <c r="B174" i="1"/>
  <c r="C174" i="1" s="1"/>
  <c r="B175" i="1"/>
  <c r="D175" i="1" s="1"/>
  <c r="B178" i="1"/>
  <c r="C178" i="1" s="1"/>
  <c r="B179" i="1"/>
  <c r="B181" i="1"/>
  <c r="D181" i="1" s="1"/>
  <c r="B183" i="1"/>
  <c r="C183" i="1" s="1"/>
  <c r="B185" i="1"/>
  <c r="D185" i="1" s="1"/>
  <c r="B186" i="1"/>
  <c r="C186" i="1" s="1"/>
  <c r="D186" i="1" l="1"/>
  <c r="D114" i="1"/>
  <c r="D178" i="1"/>
  <c r="D50" i="1"/>
  <c r="D154" i="1"/>
  <c r="D146" i="1"/>
  <c r="D98" i="1"/>
  <c r="D34" i="1"/>
  <c r="D170" i="1"/>
  <c r="D138" i="1"/>
  <c r="D82" i="1"/>
  <c r="D18" i="1"/>
  <c r="D162" i="1"/>
  <c r="D130" i="1"/>
  <c r="D66" i="1"/>
  <c r="C94" i="1"/>
  <c r="D94" i="1"/>
  <c r="C62" i="1"/>
  <c r="D62" i="1"/>
  <c r="C30" i="1"/>
  <c r="D30" i="1"/>
  <c r="D174" i="1"/>
  <c r="D158" i="1"/>
  <c r="D142" i="1"/>
  <c r="D126" i="1"/>
  <c r="D110" i="1"/>
  <c r="C179" i="1"/>
  <c r="D179" i="1"/>
  <c r="C78" i="1"/>
  <c r="D78" i="1"/>
  <c r="C46" i="1"/>
  <c r="D46" i="1"/>
  <c r="B187" i="1"/>
  <c r="B182" i="1"/>
  <c r="B177" i="1"/>
  <c r="D177" i="1" s="1"/>
  <c r="B171" i="1"/>
  <c r="D171" i="1" s="1"/>
  <c r="B166" i="1"/>
  <c r="D166" i="1" s="1"/>
  <c r="B161" i="1"/>
  <c r="D161" i="1" s="1"/>
  <c r="B155" i="1"/>
  <c r="D155" i="1" s="1"/>
  <c r="B150" i="1"/>
  <c r="B145" i="1"/>
  <c r="D145" i="1" s="1"/>
  <c r="B139" i="1"/>
  <c r="D139" i="1" s="1"/>
  <c r="B134" i="1"/>
  <c r="D134" i="1" s="1"/>
  <c r="B129" i="1"/>
  <c r="D129" i="1" s="1"/>
  <c r="B123" i="1"/>
  <c r="D123" i="1" s="1"/>
  <c r="B118" i="1"/>
  <c r="B113" i="1"/>
  <c r="D113" i="1" s="1"/>
  <c r="B107" i="1"/>
  <c r="D107" i="1" s="1"/>
  <c r="B102" i="1"/>
  <c r="B97" i="1"/>
  <c r="D97" i="1" s="1"/>
  <c r="B91" i="1"/>
  <c r="D91" i="1" s="1"/>
  <c r="B86" i="1"/>
  <c r="B81" i="1"/>
  <c r="D81" i="1" s="1"/>
  <c r="B75" i="1"/>
  <c r="D75" i="1" s="1"/>
  <c r="B70" i="1"/>
  <c r="B65" i="1"/>
  <c r="D65" i="1" s="1"/>
  <c r="B59" i="1"/>
  <c r="D59" i="1" s="1"/>
  <c r="B54" i="1"/>
  <c r="B49" i="1"/>
  <c r="D49" i="1" s="1"/>
  <c r="B43" i="1"/>
  <c r="D43" i="1" s="1"/>
  <c r="B38" i="1"/>
  <c r="B33" i="1"/>
  <c r="D33" i="1" s="1"/>
  <c r="B27" i="1"/>
  <c r="D27" i="1" s="1"/>
  <c r="B22" i="1"/>
  <c r="B17" i="1"/>
  <c r="D17" i="1" s="1"/>
  <c r="B11" i="1"/>
  <c r="D11" i="1" s="1"/>
  <c r="B127" i="1"/>
  <c r="D127" i="1" s="1"/>
  <c r="B122" i="1"/>
  <c r="B117" i="1"/>
  <c r="D117" i="1" s="1"/>
  <c r="B111" i="1"/>
  <c r="D111" i="1" s="1"/>
  <c r="B106" i="1"/>
  <c r="B101" i="1"/>
  <c r="D101" i="1" s="1"/>
  <c r="B95" i="1"/>
  <c r="D95" i="1" s="1"/>
  <c r="B90" i="1"/>
  <c r="B85" i="1"/>
  <c r="D85" i="1" s="1"/>
  <c r="B79" i="1"/>
  <c r="D79" i="1" s="1"/>
  <c r="B74" i="1"/>
  <c r="B69" i="1"/>
  <c r="D69" i="1" s="1"/>
  <c r="B63" i="1"/>
  <c r="D63" i="1" s="1"/>
  <c r="B58" i="1"/>
  <c r="B53" i="1"/>
  <c r="D53" i="1" s="1"/>
  <c r="B47" i="1"/>
  <c r="D47" i="1" s="1"/>
  <c r="B42" i="1"/>
  <c r="B37" i="1"/>
  <c r="D37" i="1" s="1"/>
  <c r="B31" i="1"/>
  <c r="D31" i="1" s="1"/>
  <c r="B26" i="1"/>
  <c r="B21" i="1"/>
  <c r="D21" i="1" s="1"/>
  <c r="B15" i="1"/>
  <c r="D15" i="1" s="1"/>
  <c r="B10" i="1"/>
  <c r="D10" i="1" s="1"/>
  <c r="D183" i="1"/>
  <c r="C99" i="1"/>
  <c r="C83" i="1"/>
  <c r="C67" i="1"/>
  <c r="C51" i="1"/>
  <c r="C35" i="1"/>
  <c r="C19" i="1"/>
  <c r="B7" i="1"/>
  <c r="D7" i="1" s="1"/>
  <c r="B184" i="1"/>
  <c r="B180" i="1"/>
  <c r="B176" i="1"/>
  <c r="D176" i="1" s="1"/>
  <c r="B172" i="1"/>
  <c r="B168" i="1"/>
  <c r="D168" i="1" s="1"/>
  <c r="B164" i="1"/>
  <c r="B160" i="1"/>
  <c r="B156" i="1"/>
  <c r="B152" i="1"/>
  <c r="D152" i="1" s="1"/>
  <c r="B148" i="1"/>
  <c r="B144" i="1"/>
  <c r="D144" i="1" s="1"/>
  <c r="B140" i="1"/>
  <c r="B136" i="1"/>
  <c r="D136" i="1" s="1"/>
  <c r="B132" i="1"/>
  <c r="B128" i="1"/>
  <c r="D128" i="1" s="1"/>
  <c r="B124" i="1"/>
  <c r="B120" i="1"/>
  <c r="D120" i="1" s="1"/>
  <c r="B116" i="1"/>
  <c r="B112" i="1"/>
  <c r="D112" i="1" s="1"/>
  <c r="B108" i="1"/>
  <c r="B104" i="1"/>
  <c r="B100" i="1"/>
  <c r="B96" i="1"/>
  <c r="B92" i="1"/>
  <c r="B88" i="1"/>
  <c r="B84" i="1"/>
  <c r="B80" i="1"/>
  <c r="B76" i="1"/>
  <c r="B72" i="1"/>
  <c r="B68" i="1"/>
  <c r="B64" i="1"/>
  <c r="B60" i="1"/>
  <c r="B56" i="1"/>
  <c r="B52" i="1"/>
  <c r="B48" i="1"/>
  <c r="B44" i="1"/>
  <c r="B40" i="1"/>
  <c r="B36" i="1"/>
  <c r="B32" i="1"/>
  <c r="B28" i="1"/>
  <c r="B24" i="1"/>
  <c r="B20" i="1"/>
  <c r="B16" i="1"/>
  <c r="D16" i="1" s="1"/>
  <c r="B12" i="1"/>
  <c r="D12" i="1" s="1"/>
  <c r="C163" i="1"/>
  <c r="C131" i="1"/>
  <c r="C139" i="1"/>
  <c r="C13" i="1"/>
  <c r="C147" i="1"/>
  <c r="C115" i="1"/>
  <c r="C103" i="1"/>
  <c r="C87" i="1"/>
  <c r="C71" i="1"/>
  <c r="C55" i="1"/>
  <c r="C39" i="1"/>
  <c r="C23" i="1"/>
  <c r="C8" i="1"/>
  <c r="C185" i="1"/>
  <c r="C173" i="1"/>
  <c r="C165" i="1"/>
  <c r="C157" i="1"/>
  <c r="C149" i="1"/>
  <c r="C141" i="1"/>
  <c r="C133" i="1"/>
  <c r="C125" i="1"/>
  <c r="C109" i="1"/>
  <c r="C181" i="1"/>
  <c r="C14" i="1"/>
  <c r="C175" i="1"/>
  <c r="C167" i="1"/>
  <c r="C159" i="1"/>
  <c r="C151" i="1"/>
  <c r="C143" i="1"/>
  <c r="C135" i="1"/>
  <c r="C119" i="1"/>
  <c r="C105" i="1"/>
  <c r="C93" i="1"/>
  <c r="C89" i="1"/>
  <c r="C77" i="1"/>
  <c r="C73" i="1"/>
  <c r="C61" i="1"/>
  <c r="C57" i="1"/>
  <c r="C45" i="1"/>
  <c r="C41" i="1"/>
  <c r="C33" i="1"/>
  <c r="C29" i="1"/>
  <c r="C25" i="1"/>
  <c r="C9" i="1"/>
  <c r="C169" i="1"/>
  <c r="C153" i="1"/>
  <c r="C137" i="1"/>
  <c r="C121" i="1"/>
  <c r="C97" i="1" l="1"/>
  <c r="C47" i="1"/>
  <c r="C161" i="1"/>
  <c r="C111" i="1"/>
  <c r="C65" i="1"/>
  <c r="C107" i="1"/>
  <c r="C81" i="1"/>
  <c r="C101" i="1"/>
  <c r="C31" i="1"/>
  <c r="C17" i="1"/>
  <c r="C123" i="1"/>
  <c r="C129" i="1"/>
  <c r="C59" i="1"/>
  <c r="C136" i="1"/>
  <c r="C117" i="1"/>
  <c r="C166" i="1"/>
  <c r="C53" i="1"/>
  <c r="C10" i="1"/>
  <c r="C95" i="1"/>
  <c r="C145" i="1"/>
  <c r="C176" i="1"/>
  <c r="C43" i="1"/>
  <c r="C15" i="1"/>
  <c r="C49" i="1"/>
  <c r="C37" i="1"/>
  <c r="C69" i="1"/>
  <c r="C11" i="1"/>
  <c r="C128" i="1"/>
  <c r="C144" i="1"/>
  <c r="C75" i="1"/>
  <c r="C171" i="1"/>
  <c r="C79" i="1"/>
  <c r="C134" i="1"/>
  <c r="C27" i="1"/>
  <c r="C91" i="1"/>
  <c r="C106" i="1"/>
  <c r="D106" i="1"/>
  <c r="C70" i="1"/>
  <c r="D70" i="1"/>
  <c r="C21" i="1"/>
  <c r="C85" i="1"/>
  <c r="C32" i="1"/>
  <c r="D32" i="1"/>
  <c r="C48" i="1"/>
  <c r="D48" i="1"/>
  <c r="C64" i="1"/>
  <c r="D64" i="1"/>
  <c r="C80" i="1"/>
  <c r="D80" i="1"/>
  <c r="C96" i="1"/>
  <c r="D96" i="1"/>
  <c r="C160" i="1"/>
  <c r="D160" i="1"/>
  <c r="C155" i="1"/>
  <c r="C26" i="1"/>
  <c r="D26" i="1"/>
  <c r="C90" i="1"/>
  <c r="D90" i="1"/>
  <c r="C54" i="1"/>
  <c r="D54" i="1"/>
  <c r="C118" i="1"/>
  <c r="D118" i="1"/>
  <c r="C182" i="1"/>
  <c r="D182" i="1"/>
  <c r="C28" i="1"/>
  <c r="D28" i="1"/>
  <c r="C60" i="1"/>
  <c r="D60" i="1"/>
  <c r="C92" i="1"/>
  <c r="D92" i="1"/>
  <c r="C108" i="1"/>
  <c r="D108" i="1"/>
  <c r="C140" i="1"/>
  <c r="D140" i="1"/>
  <c r="C156" i="1"/>
  <c r="D156" i="1"/>
  <c r="C172" i="1"/>
  <c r="D172" i="1"/>
  <c r="C42" i="1"/>
  <c r="D42" i="1"/>
  <c r="C127" i="1"/>
  <c r="C113" i="1"/>
  <c r="C177" i="1"/>
  <c r="C112" i="1"/>
  <c r="C16" i="1"/>
  <c r="C20" i="1"/>
  <c r="D20" i="1"/>
  <c r="C36" i="1"/>
  <c r="D36" i="1"/>
  <c r="C52" i="1"/>
  <c r="D52" i="1"/>
  <c r="C68" i="1"/>
  <c r="D68" i="1"/>
  <c r="C84" i="1"/>
  <c r="D84" i="1"/>
  <c r="C100" i="1"/>
  <c r="D100" i="1"/>
  <c r="C116" i="1"/>
  <c r="D116" i="1"/>
  <c r="C132" i="1"/>
  <c r="D132" i="1"/>
  <c r="C148" i="1"/>
  <c r="D148" i="1"/>
  <c r="C164" i="1"/>
  <c r="D164" i="1"/>
  <c r="C180" i="1"/>
  <c r="D180" i="1"/>
  <c r="C74" i="1"/>
  <c r="D74" i="1"/>
  <c r="C38" i="1"/>
  <c r="D38" i="1"/>
  <c r="C102" i="1"/>
  <c r="D102" i="1"/>
  <c r="C187" i="1"/>
  <c r="D187" i="1"/>
  <c r="C44" i="1"/>
  <c r="D44" i="1"/>
  <c r="C76" i="1"/>
  <c r="D76" i="1"/>
  <c r="C124" i="1"/>
  <c r="D124" i="1"/>
  <c r="C12" i="1"/>
  <c r="C7" i="1"/>
  <c r="C63" i="1"/>
  <c r="C24" i="1"/>
  <c r="D24" i="1"/>
  <c r="C40" i="1"/>
  <c r="D40" i="1"/>
  <c r="C56" i="1"/>
  <c r="D56" i="1"/>
  <c r="C72" i="1"/>
  <c r="D72" i="1"/>
  <c r="C88" i="1"/>
  <c r="D88" i="1"/>
  <c r="C104" i="1"/>
  <c r="D104" i="1"/>
  <c r="C184" i="1"/>
  <c r="D184" i="1"/>
  <c r="C58" i="1"/>
  <c r="D58" i="1"/>
  <c r="C122" i="1"/>
  <c r="D122" i="1"/>
  <c r="C22" i="1"/>
  <c r="D22" i="1"/>
  <c r="C86" i="1"/>
  <c r="D86" i="1"/>
  <c r="C150" i="1"/>
  <c r="D150" i="1"/>
  <c r="C120" i="1"/>
  <c r="C152" i="1"/>
  <c r="C168" i="1"/>
</calcChain>
</file>

<file path=xl/sharedStrings.xml><?xml version="1.0" encoding="utf-8"?>
<sst xmlns="http://schemas.openxmlformats.org/spreadsheetml/2006/main" count="7" uniqueCount="7">
  <si>
    <t>m=</t>
  </si>
  <si>
    <t>n=</t>
  </si>
  <si>
    <t>2*pi/180=</t>
  </si>
  <si>
    <t>t</t>
  </si>
  <si>
    <t>Cos(m*t)</t>
  </si>
  <si>
    <t>delta=</t>
  </si>
  <si>
    <t>Cos(n*t+delta)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</si>
</sst>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colors>
    <mruColors>
      <color rgb="FF86F6F6"/>
      <color rgb="FFE5FD03"/>
      <color rgb="FFFF9900"/>
      <color rgb="FF33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7221969323606979E-3"/>
          <c:y val="2.1352715525943871E-3"/>
          <c:w val="0.99259025345457419"/>
          <c:h val="0.99786472844740559"/>
        </c:manualLayout>
      </c:layout>
      <c:scatterChart>
        <c:scatterStyle val="smoothMarker"/>
        <c:varyColors val="0"/>
        <c:ser>
          <c:idx val="0"/>
          <c:order val="0"/>
          <c:spPr>
            <a:ln w="22225" cap="rnd" cmpd="sng">
              <a:gradFill flip="none" rotWithShape="1">
                <a:gsLst>
                  <a:gs pos="56000">
                    <a:srgbClr val="FF0000"/>
                  </a:gs>
                  <a:gs pos="0">
                    <a:srgbClr val="FFFF00"/>
                  </a:gs>
                  <a:gs pos="100000">
                    <a:srgbClr val="FFFF00"/>
                  </a:gs>
                </a:gsLst>
                <a:path path="circle">
                  <a:fillToRect l="50000" t="50000" r="50000" b="50000"/>
                </a:path>
                <a:tileRect/>
              </a:gradFill>
            </a:ln>
            <a:effectLst>
              <a:outerShdw blurRad="50800" dist="38100" dir="5400000" algn="t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xVal>
            <c:numRef>
              <c:f>Lissajous_src!$C$7:$C$187</c:f>
              <c:numCache>
                <c:formatCode>General</c:formatCode>
                <c:ptCount val="181"/>
                <c:pt idx="0">
                  <c:v>1</c:v>
                </c:pt>
                <c:pt idx="1">
                  <c:v>0.97814760073380569</c:v>
                </c:pt>
                <c:pt idx="2">
                  <c:v>0.91354545764260087</c:v>
                </c:pt>
                <c:pt idx="3">
                  <c:v>0.80901699437494745</c:v>
                </c:pt>
                <c:pt idx="4">
                  <c:v>0.66913060635885824</c:v>
                </c:pt>
                <c:pt idx="5">
                  <c:v>0.50000000000000011</c:v>
                </c:pt>
                <c:pt idx="6">
                  <c:v>0.30901699437494745</c:v>
                </c:pt>
                <c:pt idx="7">
                  <c:v>0.10452846326765346</c:v>
                </c:pt>
                <c:pt idx="8">
                  <c:v>-0.10452846326765355</c:v>
                </c:pt>
                <c:pt idx="9">
                  <c:v>-0.30901699437494734</c:v>
                </c:pt>
                <c:pt idx="10">
                  <c:v>-0.49999999999999978</c:v>
                </c:pt>
                <c:pt idx="11">
                  <c:v>-0.6691306063588579</c:v>
                </c:pt>
                <c:pt idx="12">
                  <c:v>-0.80901699437494734</c:v>
                </c:pt>
                <c:pt idx="13">
                  <c:v>-0.91354545764260098</c:v>
                </c:pt>
                <c:pt idx="14">
                  <c:v>-0.97814760073380569</c:v>
                </c:pt>
                <c:pt idx="15">
                  <c:v>-1</c:v>
                </c:pt>
                <c:pt idx="16">
                  <c:v>-0.97814760073380558</c:v>
                </c:pt>
                <c:pt idx="17">
                  <c:v>-0.91354545764260076</c:v>
                </c:pt>
                <c:pt idx="18">
                  <c:v>-0.80901699437494756</c:v>
                </c:pt>
                <c:pt idx="19">
                  <c:v>-0.66913060635885813</c:v>
                </c:pt>
                <c:pt idx="20">
                  <c:v>-0.50000000000000044</c:v>
                </c:pt>
                <c:pt idx="21">
                  <c:v>-0.30901699437494756</c:v>
                </c:pt>
                <c:pt idx="22">
                  <c:v>-0.10452846326765423</c:v>
                </c:pt>
                <c:pt idx="23">
                  <c:v>0.10452846326765387</c:v>
                </c:pt>
                <c:pt idx="24">
                  <c:v>0.30901699437494723</c:v>
                </c:pt>
                <c:pt idx="25">
                  <c:v>0.50000000000000011</c:v>
                </c:pt>
                <c:pt idx="26">
                  <c:v>0.66913060635885846</c:v>
                </c:pt>
                <c:pt idx="27">
                  <c:v>0.80901699437494734</c:v>
                </c:pt>
                <c:pt idx="28">
                  <c:v>0.91354545764260098</c:v>
                </c:pt>
                <c:pt idx="29">
                  <c:v>0.97814760073380569</c:v>
                </c:pt>
                <c:pt idx="30">
                  <c:v>1</c:v>
                </c:pt>
                <c:pt idx="31">
                  <c:v>0.9781476007338058</c:v>
                </c:pt>
                <c:pt idx="32">
                  <c:v>0.91354545764260076</c:v>
                </c:pt>
                <c:pt idx="33">
                  <c:v>0.80901699437494756</c:v>
                </c:pt>
                <c:pt idx="34">
                  <c:v>0.66913060635885757</c:v>
                </c:pt>
                <c:pt idx="35">
                  <c:v>0.50000000000000056</c:v>
                </c:pt>
                <c:pt idx="36">
                  <c:v>0.30901699437494773</c:v>
                </c:pt>
                <c:pt idx="37">
                  <c:v>0.10452846326765347</c:v>
                </c:pt>
                <c:pt idx="38">
                  <c:v>-0.10452846326765375</c:v>
                </c:pt>
                <c:pt idx="39">
                  <c:v>-0.30901699437494712</c:v>
                </c:pt>
                <c:pt idx="40">
                  <c:v>-0.49999999999999922</c:v>
                </c:pt>
                <c:pt idx="41">
                  <c:v>-0.66913060635885846</c:v>
                </c:pt>
                <c:pt idx="42">
                  <c:v>-0.80901699437494723</c:v>
                </c:pt>
                <c:pt idx="43">
                  <c:v>-0.9135454576426012</c:v>
                </c:pt>
                <c:pt idx="44">
                  <c:v>-0.97814760073380536</c:v>
                </c:pt>
                <c:pt idx="45">
                  <c:v>-1</c:v>
                </c:pt>
                <c:pt idx="46">
                  <c:v>-0.97814760073380547</c:v>
                </c:pt>
                <c:pt idx="47">
                  <c:v>-0.91354545764260076</c:v>
                </c:pt>
                <c:pt idx="48">
                  <c:v>-0.80901699437494767</c:v>
                </c:pt>
                <c:pt idx="49">
                  <c:v>-0.6691306063588589</c:v>
                </c:pt>
                <c:pt idx="50">
                  <c:v>-0.49999999999999983</c:v>
                </c:pt>
                <c:pt idx="51">
                  <c:v>-0.30901699437494784</c:v>
                </c:pt>
                <c:pt idx="52">
                  <c:v>-0.10452846326765272</c:v>
                </c:pt>
                <c:pt idx="53">
                  <c:v>0.10452846326765186</c:v>
                </c:pt>
                <c:pt idx="54">
                  <c:v>0.30901699437494701</c:v>
                </c:pt>
                <c:pt idx="55">
                  <c:v>0.50000000000000067</c:v>
                </c:pt>
                <c:pt idx="56">
                  <c:v>0.66913060635885835</c:v>
                </c:pt>
                <c:pt idx="57">
                  <c:v>0.80901699437494712</c:v>
                </c:pt>
                <c:pt idx="58">
                  <c:v>0.9135454576426012</c:v>
                </c:pt>
                <c:pt idx="59">
                  <c:v>0.97814760073380602</c:v>
                </c:pt>
                <c:pt idx="60">
                  <c:v>1</c:v>
                </c:pt>
                <c:pt idx="61">
                  <c:v>0.97814760073380591</c:v>
                </c:pt>
                <c:pt idx="62">
                  <c:v>0.91354545764260153</c:v>
                </c:pt>
                <c:pt idx="63">
                  <c:v>0.80901699437494767</c:v>
                </c:pt>
                <c:pt idx="64">
                  <c:v>0.66913060635885768</c:v>
                </c:pt>
                <c:pt idx="65">
                  <c:v>0.49999999999999994</c:v>
                </c:pt>
                <c:pt idx="66">
                  <c:v>0.30901699437494795</c:v>
                </c:pt>
                <c:pt idx="67">
                  <c:v>0.10452846326765283</c:v>
                </c:pt>
                <c:pt idx="68">
                  <c:v>-0.10452846326765527</c:v>
                </c:pt>
                <c:pt idx="69">
                  <c:v>-0.3090169943749469</c:v>
                </c:pt>
                <c:pt idx="70">
                  <c:v>-0.499999999999999</c:v>
                </c:pt>
                <c:pt idx="71">
                  <c:v>-0.66913060635885691</c:v>
                </c:pt>
                <c:pt idx="72">
                  <c:v>-0.80901699437494712</c:v>
                </c:pt>
                <c:pt idx="73">
                  <c:v>-0.91354545764260109</c:v>
                </c:pt>
                <c:pt idx="74">
                  <c:v>-0.97814760073380569</c:v>
                </c:pt>
                <c:pt idx="75">
                  <c:v>-1</c:v>
                </c:pt>
                <c:pt idx="76">
                  <c:v>-0.97814760073380547</c:v>
                </c:pt>
                <c:pt idx="77">
                  <c:v>-0.9135454576426002</c:v>
                </c:pt>
                <c:pt idx="78">
                  <c:v>-0.80901699437494778</c:v>
                </c:pt>
                <c:pt idx="79">
                  <c:v>-0.66913060635885779</c:v>
                </c:pt>
                <c:pt idx="80">
                  <c:v>-0.50000000000000155</c:v>
                </c:pt>
                <c:pt idx="81">
                  <c:v>-0.30901699437494806</c:v>
                </c:pt>
                <c:pt idx="82">
                  <c:v>-0.10452846326765296</c:v>
                </c:pt>
                <c:pt idx="83">
                  <c:v>0.10452846326765163</c:v>
                </c:pt>
                <c:pt idx="84">
                  <c:v>0.30901699437494679</c:v>
                </c:pt>
                <c:pt idx="85">
                  <c:v>0.50000000000000044</c:v>
                </c:pt>
                <c:pt idx="86">
                  <c:v>0.66913060635885946</c:v>
                </c:pt>
                <c:pt idx="87">
                  <c:v>0.80901699437494701</c:v>
                </c:pt>
                <c:pt idx="88">
                  <c:v>0.91354545764259965</c:v>
                </c:pt>
                <c:pt idx="89">
                  <c:v>0.97814760073380524</c:v>
                </c:pt>
                <c:pt idx="90">
                  <c:v>1</c:v>
                </c:pt>
                <c:pt idx="91">
                  <c:v>0.97814760073380558</c:v>
                </c:pt>
                <c:pt idx="92">
                  <c:v>0.9135454576426002</c:v>
                </c:pt>
                <c:pt idx="93">
                  <c:v>0.8090169943749479</c:v>
                </c:pt>
                <c:pt idx="94">
                  <c:v>0.6691306063588579</c:v>
                </c:pt>
                <c:pt idx="95">
                  <c:v>0.49999999999999861</c:v>
                </c:pt>
                <c:pt idx="96">
                  <c:v>0.30901699437494817</c:v>
                </c:pt>
                <c:pt idx="97">
                  <c:v>0.10452846326765308</c:v>
                </c:pt>
                <c:pt idx="98">
                  <c:v>-0.1045284632676515</c:v>
                </c:pt>
                <c:pt idx="99">
                  <c:v>-0.30901699437494667</c:v>
                </c:pt>
                <c:pt idx="100">
                  <c:v>-0.50000000000000033</c:v>
                </c:pt>
                <c:pt idx="101">
                  <c:v>-0.66913060635885668</c:v>
                </c:pt>
                <c:pt idx="102">
                  <c:v>-0.8090169943749469</c:v>
                </c:pt>
                <c:pt idx="103">
                  <c:v>-0.91354545764260109</c:v>
                </c:pt>
                <c:pt idx="104">
                  <c:v>-0.97814760073380591</c:v>
                </c:pt>
                <c:pt idx="105">
                  <c:v>-1</c:v>
                </c:pt>
                <c:pt idx="106">
                  <c:v>-0.97814760073380635</c:v>
                </c:pt>
                <c:pt idx="107">
                  <c:v>-0.91354545764260175</c:v>
                </c:pt>
                <c:pt idx="108">
                  <c:v>-0.8090169943749479</c:v>
                </c:pt>
                <c:pt idx="109">
                  <c:v>-0.66913060635885802</c:v>
                </c:pt>
                <c:pt idx="110">
                  <c:v>-0.49999999999999872</c:v>
                </c:pt>
                <c:pt idx="111">
                  <c:v>-0.30901699437494828</c:v>
                </c:pt>
                <c:pt idx="112">
                  <c:v>-0.10452846326765321</c:v>
                </c:pt>
                <c:pt idx="113">
                  <c:v>0.10452846326765491</c:v>
                </c:pt>
                <c:pt idx="114">
                  <c:v>0.30901699437494656</c:v>
                </c:pt>
                <c:pt idx="115">
                  <c:v>0.50000000000000022</c:v>
                </c:pt>
                <c:pt idx="116">
                  <c:v>0.66913060635885924</c:v>
                </c:pt>
                <c:pt idx="117">
                  <c:v>0.8090169943749469</c:v>
                </c:pt>
                <c:pt idx="118">
                  <c:v>0.91354545764260242</c:v>
                </c:pt>
                <c:pt idx="119">
                  <c:v>0.97814760073380524</c:v>
                </c:pt>
                <c:pt idx="120">
                  <c:v>1</c:v>
                </c:pt>
                <c:pt idx="121">
                  <c:v>0.97814760073380558</c:v>
                </c:pt>
                <c:pt idx="122">
                  <c:v>0.91354545764260175</c:v>
                </c:pt>
                <c:pt idx="123">
                  <c:v>0.8090169943749459</c:v>
                </c:pt>
                <c:pt idx="124">
                  <c:v>0.66913060635886068</c:v>
                </c:pt>
                <c:pt idx="125">
                  <c:v>0.49999999999999883</c:v>
                </c:pt>
                <c:pt idx="126">
                  <c:v>0.30901699437494839</c:v>
                </c:pt>
                <c:pt idx="127">
                  <c:v>0.10452846326765333</c:v>
                </c:pt>
                <c:pt idx="128">
                  <c:v>-0.10452846326765479</c:v>
                </c:pt>
                <c:pt idx="129">
                  <c:v>-0.30901699437494307</c:v>
                </c:pt>
                <c:pt idx="130">
                  <c:v>-0.50000000000000011</c:v>
                </c:pt>
                <c:pt idx="131">
                  <c:v>-0.66913060635885657</c:v>
                </c:pt>
                <c:pt idx="132">
                  <c:v>-0.80901699437494679</c:v>
                </c:pt>
                <c:pt idx="133">
                  <c:v>-0.91354545764260098</c:v>
                </c:pt>
                <c:pt idx="134">
                  <c:v>-0.97814760073380591</c:v>
                </c:pt>
                <c:pt idx="135">
                  <c:v>-1</c:v>
                </c:pt>
                <c:pt idx="136">
                  <c:v>-0.97814760073380491</c:v>
                </c:pt>
                <c:pt idx="137">
                  <c:v>-0.91354545764260187</c:v>
                </c:pt>
                <c:pt idx="138">
                  <c:v>-0.80901699437494812</c:v>
                </c:pt>
                <c:pt idx="139">
                  <c:v>-0.66913060635885813</c:v>
                </c:pt>
                <c:pt idx="140">
                  <c:v>-0.500000000000002</c:v>
                </c:pt>
                <c:pt idx="141">
                  <c:v>-0.30901699437494512</c:v>
                </c:pt>
                <c:pt idx="142">
                  <c:v>-0.10452846326765698</c:v>
                </c:pt>
                <c:pt idx="143">
                  <c:v>0.10452846326765466</c:v>
                </c:pt>
                <c:pt idx="144">
                  <c:v>0.30901699437494629</c:v>
                </c:pt>
                <c:pt idx="145">
                  <c:v>0.5</c:v>
                </c:pt>
                <c:pt idx="146">
                  <c:v>0.66913060635885913</c:v>
                </c:pt>
                <c:pt idx="147">
                  <c:v>0.80901699437494468</c:v>
                </c:pt>
                <c:pt idx="148">
                  <c:v>0.91354545764260087</c:v>
                </c:pt>
                <c:pt idx="149">
                  <c:v>0.97814760073380513</c:v>
                </c:pt>
                <c:pt idx="150">
                  <c:v>1</c:v>
                </c:pt>
                <c:pt idx="151">
                  <c:v>0.97814760073380569</c:v>
                </c:pt>
                <c:pt idx="152">
                  <c:v>0.91354545764260042</c:v>
                </c:pt>
                <c:pt idx="153">
                  <c:v>0.80901699437495023</c:v>
                </c:pt>
                <c:pt idx="154">
                  <c:v>0.66913060635885557</c:v>
                </c:pt>
                <c:pt idx="155">
                  <c:v>0.50000000000000211</c:v>
                </c:pt>
                <c:pt idx="156">
                  <c:v>0.30901699437494862</c:v>
                </c:pt>
                <c:pt idx="157">
                  <c:v>0.10452846326765357</c:v>
                </c:pt>
                <c:pt idx="158">
                  <c:v>-0.10452846326765454</c:v>
                </c:pt>
                <c:pt idx="159">
                  <c:v>-0.30901699437494956</c:v>
                </c:pt>
                <c:pt idx="160">
                  <c:v>-0.49999999999999684</c:v>
                </c:pt>
                <c:pt idx="161">
                  <c:v>-0.66913060635886168</c:v>
                </c:pt>
                <c:pt idx="162">
                  <c:v>-0.80901699437494667</c:v>
                </c:pt>
                <c:pt idx="163">
                  <c:v>-0.91354545764260087</c:v>
                </c:pt>
                <c:pt idx="164">
                  <c:v>-0.9781476007338058</c:v>
                </c:pt>
                <c:pt idx="165">
                  <c:v>-1</c:v>
                </c:pt>
                <c:pt idx="166">
                  <c:v>-0.97814760073380647</c:v>
                </c:pt>
                <c:pt idx="167">
                  <c:v>-0.91354545764260198</c:v>
                </c:pt>
                <c:pt idx="168">
                  <c:v>-0.80901699437494823</c:v>
                </c:pt>
                <c:pt idx="169">
                  <c:v>-0.66913060635885835</c:v>
                </c:pt>
                <c:pt idx="170">
                  <c:v>-0.49999999999999917</c:v>
                </c:pt>
                <c:pt idx="171">
                  <c:v>-0.3090169943749454</c:v>
                </c:pt>
                <c:pt idx="172">
                  <c:v>-0.10452846326765015</c:v>
                </c:pt>
                <c:pt idx="173">
                  <c:v>0.10452846326765089</c:v>
                </c:pt>
                <c:pt idx="174">
                  <c:v>0.30901699437494606</c:v>
                </c:pt>
                <c:pt idx="175">
                  <c:v>0.49999999999999978</c:v>
                </c:pt>
                <c:pt idx="176">
                  <c:v>0.66913060635885357</c:v>
                </c:pt>
                <c:pt idx="177">
                  <c:v>0.80901699437494867</c:v>
                </c:pt>
                <c:pt idx="178">
                  <c:v>0.91354545764259931</c:v>
                </c:pt>
                <c:pt idx="179">
                  <c:v>0.97814760073380513</c:v>
                </c:pt>
                <c:pt idx="180">
                  <c:v>1</c:v>
                </c:pt>
              </c:numCache>
            </c:numRef>
          </c:xVal>
          <c:yVal>
            <c:numRef>
              <c:f>Lissajous_src!$D$7:$D$187</c:f>
              <c:numCache>
                <c:formatCode>General</c:formatCode>
                <c:ptCount val="181"/>
                <c:pt idx="0">
                  <c:v>0.70710678118654757</c:v>
                </c:pt>
                <c:pt idx="1">
                  <c:v>0.39073112848927372</c:v>
                </c:pt>
                <c:pt idx="2">
                  <c:v>1.7452406437283598E-2</c:v>
                </c:pt>
                <c:pt idx="3">
                  <c:v>-0.35836794954530027</c:v>
                </c:pt>
                <c:pt idx="4">
                  <c:v>-0.68199836006249837</c:v>
                </c:pt>
                <c:pt idx="5">
                  <c:v>-0.90630778703664994</c:v>
                </c:pt>
                <c:pt idx="6">
                  <c:v>-0.99862953475457383</c:v>
                </c:pt>
                <c:pt idx="7">
                  <c:v>-0.94551857559931674</c:v>
                </c:pt>
                <c:pt idx="8">
                  <c:v>-0.75470958022277213</c:v>
                </c:pt>
                <c:pt idx="9">
                  <c:v>-0.45399049973954692</c:v>
                </c:pt>
                <c:pt idx="10">
                  <c:v>-8.7155742747658249E-2</c:v>
                </c:pt>
                <c:pt idx="11">
                  <c:v>0.29237170472273671</c:v>
                </c:pt>
                <c:pt idx="12">
                  <c:v>0.6293203910498375</c:v>
                </c:pt>
                <c:pt idx="13">
                  <c:v>0.87461970713939585</c:v>
                </c:pt>
                <c:pt idx="14">
                  <c:v>0.99254615164132209</c:v>
                </c:pt>
                <c:pt idx="15">
                  <c:v>0.96592582628906842</c:v>
                </c:pt>
                <c:pt idx="16">
                  <c:v>0.79863551004729316</c:v>
                </c:pt>
                <c:pt idx="17">
                  <c:v>0.51503807491005382</c:v>
                </c:pt>
                <c:pt idx="18">
                  <c:v>0.15643446504023117</c:v>
                </c:pt>
                <c:pt idx="19">
                  <c:v>-0.22495105434386653</c:v>
                </c:pt>
                <c:pt idx="20">
                  <c:v>-0.57357643635104527</c:v>
                </c:pt>
                <c:pt idx="21">
                  <c:v>-0.83867056794542405</c:v>
                </c:pt>
                <c:pt idx="22">
                  <c:v>-0.98162718344766409</c:v>
                </c:pt>
                <c:pt idx="23">
                  <c:v>-0.98162718344766431</c:v>
                </c:pt>
                <c:pt idx="24">
                  <c:v>-0.83867056794542438</c:v>
                </c:pt>
                <c:pt idx="25">
                  <c:v>-0.57357643635104583</c:v>
                </c:pt>
                <c:pt idx="26">
                  <c:v>-0.22495105434386378</c:v>
                </c:pt>
                <c:pt idx="27">
                  <c:v>0.15643446504022956</c:v>
                </c:pt>
                <c:pt idx="28">
                  <c:v>0.51503807491005393</c:v>
                </c:pt>
                <c:pt idx="29">
                  <c:v>0.79863551004729327</c:v>
                </c:pt>
                <c:pt idx="30">
                  <c:v>0.96592582628906776</c:v>
                </c:pt>
                <c:pt idx="31">
                  <c:v>0.99254615164132221</c:v>
                </c:pt>
                <c:pt idx="32">
                  <c:v>0.87461970713939585</c:v>
                </c:pt>
                <c:pt idx="33">
                  <c:v>0.62932039104983672</c:v>
                </c:pt>
                <c:pt idx="34">
                  <c:v>0.29237170472273488</c:v>
                </c:pt>
                <c:pt idx="35">
                  <c:v>-8.7155742747657527E-2</c:v>
                </c:pt>
                <c:pt idx="36">
                  <c:v>-0.45399049973954708</c:v>
                </c:pt>
                <c:pt idx="37">
                  <c:v>-0.75470958022277279</c:v>
                </c:pt>
                <c:pt idx="38">
                  <c:v>-0.94551857559931751</c:v>
                </c:pt>
                <c:pt idx="39">
                  <c:v>-0.99862953475457394</c:v>
                </c:pt>
                <c:pt idx="40">
                  <c:v>-0.90630778703664971</c:v>
                </c:pt>
                <c:pt idx="41">
                  <c:v>-0.68199836006249992</c:v>
                </c:pt>
                <c:pt idx="42">
                  <c:v>-0.35836794954529783</c:v>
                </c:pt>
                <c:pt idx="43">
                  <c:v>1.7452406437283529E-2</c:v>
                </c:pt>
                <c:pt idx="44">
                  <c:v>0.39073112848927466</c:v>
                </c:pt>
                <c:pt idx="45">
                  <c:v>0.70710678118654635</c:v>
                </c:pt>
                <c:pt idx="46">
                  <c:v>0.92050485345244004</c:v>
                </c:pt>
                <c:pt idx="47">
                  <c:v>0.99984769515639127</c:v>
                </c:pt>
                <c:pt idx="48">
                  <c:v>0.9335804264972013</c:v>
                </c:pt>
                <c:pt idx="49">
                  <c:v>0.73135370161917135</c:v>
                </c:pt>
                <c:pt idx="50">
                  <c:v>0.42261826174069972</c:v>
                </c:pt>
                <c:pt idx="51">
                  <c:v>5.2335956242943148E-2</c:v>
                </c:pt>
                <c:pt idx="52">
                  <c:v>-0.32556815445715825</c:v>
                </c:pt>
                <c:pt idx="53">
                  <c:v>-0.65605902899050661</c:v>
                </c:pt>
                <c:pt idx="54">
                  <c:v>-0.8910065241883679</c:v>
                </c:pt>
                <c:pt idx="55">
                  <c:v>-0.99619469809174566</c:v>
                </c:pt>
                <c:pt idx="56">
                  <c:v>-0.95630475596303488</c:v>
                </c:pt>
                <c:pt idx="57">
                  <c:v>-0.77714596145696901</c:v>
                </c:pt>
                <c:pt idx="58">
                  <c:v>-0.48480962024633667</c:v>
                </c:pt>
                <c:pt idx="59">
                  <c:v>-0.12186934340514613</c:v>
                </c:pt>
                <c:pt idx="60">
                  <c:v>0.25881904510251957</c:v>
                </c:pt>
                <c:pt idx="61">
                  <c:v>0.60181502315204805</c:v>
                </c:pt>
                <c:pt idx="62">
                  <c:v>0.85716730070211267</c:v>
                </c:pt>
                <c:pt idx="63">
                  <c:v>0.98768834059513799</c:v>
                </c:pt>
                <c:pt idx="64">
                  <c:v>0.97437006478523547</c:v>
                </c:pt>
                <c:pt idx="65">
                  <c:v>0.81915204428899169</c:v>
                </c:pt>
                <c:pt idx="66">
                  <c:v>0.5446390350150262</c:v>
                </c:pt>
                <c:pt idx="67">
                  <c:v>0.19080899537654283</c:v>
                </c:pt>
                <c:pt idx="68">
                  <c:v>-0.19080899537654775</c:v>
                </c:pt>
                <c:pt idx="69">
                  <c:v>-0.54463903501502442</c:v>
                </c:pt>
                <c:pt idx="70">
                  <c:v>-0.81915204428899058</c:v>
                </c:pt>
                <c:pt idx="71">
                  <c:v>-0.97437006478523491</c:v>
                </c:pt>
                <c:pt idx="72">
                  <c:v>-0.98768834059513777</c:v>
                </c:pt>
                <c:pt idx="73">
                  <c:v>-0.85716730070211189</c:v>
                </c:pt>
                <c:pt idx="74">
                  <c:v>-0.60181502315204694</c:v>
                </c:pt>
                <c:pt idx="75">
                  <c:v>-0.25881904510251819</c:v>
                </c:pt>
                <c:pt idx="76">
                  <c:v>0.12186934340515113</c:v>
                </c:pt>
                <c:pt idx="77">
                  <c:v>0.484809620246338</c:v>
                </c:pt>
                <c:pt idx="78">
                  <c:v>0.7771459614569699</c:v>
                </c:pt>
                <c:pt idx="79">
                  <c:v>0.95630475596303532</c:v>
                </c:pt>
                <c:pt idx="80">
                  <c:v>0.99619469809174555</c:v>
                </c:pt>
                <c:pt idx="81">
                  <c:v>0.89100652418836879</c:v>
                </c:pt>
                <c:pt idx="82">
                  <c:v>0.65605902899050816</c:v>
                </c:pt>
                <c:pt idx="83">
                  <c:v>0.3255681544571602</c:v>
                </c:pt>
                <c:pt idx="84">
                  <c:v>-5.2335956242944619E-2</c:v>
                </c:pt>
                <c:pt idx="85">
                  <c:v>-0.42261826174069783</c:v>
                </c:pt>
                <c:pt idx="86">
                  <c:v>-0.73135370161916746</c:v>
                </c:pt>
                <c:pt idx="87">
                  <c:v>-0.9335804264971993</c:v>
                </c:pt>
                <c:pt idx="88">
                  <c:v>-0.99984769515639127</c:v>
                </c:pt>
                <c:pt idx="89">
                  <c:v>-0.92050485345244226</c:v>
                </c:pt>
                <c:pt idx="90">
                  <c:v>-0.7071067811865529</c:v>
                </c:pt>
                <c:pt idx="91">
                  <c:v>-0.3907311284892766</c:v>
                </c:pt>
                <c:pt idx="92">
                  <c:v>-1.7452406437289163E-2</c:v>
                </c:pt>
                <c:pt idx="93">
                  <c:v>0.35836794954529921</c:v>
                </c:pt>
                <c:pt idx="94">
                  <c:v>0.68199836006249581</c:v>
                </c:pt>
                <c:pt idx="95">
                  <c:v>0.90630778703665027</c:v>
                </c:pt>
                <c:pt idx="96">
                  <c:v>0.99862953475457383</c:v>
                </c:pt>
                <c:pt idx="97">
                  <c:v>0.94551857559931818</c:v>
                </c:pt>
                <c:pt idx="98">
                  <c:v>0.75470958022277657</c:v>
                </c:pt>
                <c:pt idx="99">
                  <c:v>0.45399049973954891</c:v>
                </c:pt>
                <c:pt idx="100">
                  <c:v>8.7155742747663134E-2</c:v>
                </c:pt>
                <c:pt idx="101">
                  <c:v>-0.29237170472273627</c:v>
                </c:pt>
                <c:pt idx="102">
                  <c:v>-0.62932039104983506</c:v>
                </c:pt>
                <c:pt idx="103">
                  <c:v>-0.87461970713939652</c:v>
                </c:pt>
                <c:pt idx="104">
                  <c:v>-0.99254615164132187</c:v>
                </c:pt>
                <c:pt idx="105">
                  <c:v>-0.9659258262890692</c:v>
                </c:pt>
                <c:pt idx="106">
                  <c:v>-0.7986355100472966</c:v>
                </c:pt>
                <c:pt idx="107">
                  <c:v>-0.51503807491005571</c:v>
                </c:pt>
                <c:pt idx="108">
                  <c:v>-0.15643446504023512</c:v>
                </c:pt>
                <c:pt idx="109">
                  <c:v>0.22495105434385829</c:v>
                </c:pt>
                <c:pt idx="110">
                  <c:v>0.57357643635104416</c:v>
                </c:pt>
                <c:pt idx="111">
                  <c:v>0.83867056794542139</c:v>
                </c:pt>
                <c:pt idx="112">
                  <c:v>0.98162718344766386</c:v>
                </c:pt>
                <c:pt idx="113">
                  <c:v>0.98162718344766453</c:v>
                </c:pt>
                <c:pt idx="114">
                  <c:v>0.83867056794542316</c:v>
                </c:pt>
                <c:pt idx="115">
                  <c:v>0.57357643635105282</c:v>
                </c:pt>
                <c:pt idx="116">
                  <c:v>0.22495105434386856</c:v>
                </c:pt>
                <c:pt idx="117">
                  <c:v>-0.15643446504022473</c:v>
                </c:pt>
                <c:pt idx="118">
                  <c:v>-0.51503807491005271</c:v>
                </c:pt>
                <c:pt idx="119">
                  <c:v>-0.79863551004729028</c:v>
                </c:pt>
                <c:pt idx="120">
                  <c:v>-0.96592582628906654</c:v>
                </c:pt>
                <c:pt idx="121">
                  <c:v>-0.99254615164132232</c:v>
                </c:pt>
                <c:pt idx="122">
                  <c:v>-0.87461970713939818</c:v>
                </c:pt>
                <c:pt idx="123">
                  <c:v>-0.62932039104983772</c:v>
                </c:pt>
                <c:pt idx="124">
                  <c:v>-0.29237170472273954</c:v>
                </c:pt>
                <c:pt idx="125">
                  <c:v>8.715574274765972E-2</c:v>
                </c:pt>
                <c:pt idx="126">
                  <c:v>0.45399049973954586</c:v>
                </c:pt>
                <c:pt idx="127">
                  <c:v>0.75470958022277435</c:v>
                </c:pt>
                <c:pt idx="128">
                  <c:v>0.94551857559931485</c:v>
                </c:pt>
                <c:pt idx="129">
                  <c:v>0.99862953475457439</c:v>
                </c:pt>
                <c:pt idx="130">
                  <c:v>0.90630778703665171</c:v>
                </c:pt>
                <c:pt idx="131">
                  <c:v>0.68199836006250347</c:v>
                </c:pt>
                <c:pt idx="132">
                  <c:v>0.35836794954530243</c:v>
                </c:pt>
                <c:pt idx="133">
                  <c:v>-1.745240643727863E-2</c:v>
                </c:pt>
                <c:pt idx="134">
                  <c:v>-0.39073112848927344</c:v>
                </c:pt>
                <c:pt idx="135">
                  <c:v>-0.70710678118654546</c:v>
                </c:pt>
                <c:pt idx="136">
                  <c:v>-0.92050485345244093</c:v>
                </c:pt>
                <c:pt idx="137">
                  <c:v>-0.99984769515639127</c:v>
                </c:pt>
                <c:pt idx="138">
                  <c:v>-0.93358042649720563</c:v>
                </c:pt>
                <c:pt idx="139">
                  <c:v>-0.73135370161917468</c:v>
                </c:pt>
                <c:pt idx="140">
                  <c:v>-0.42261826174070738</c:v>
                </c:pt>
                <c:pt idx="141">
                  <c:v>-5.233595624294804E-2</c:v>
                </c:pt>
                <c:pt idx="142">
                  <c:v>0.32556815445715026</c:v>
                </c:pt>
                <c:pt idx="143">
                  <c:v>0.65605902899050561</c:v>
                </c:pt>
                <c:pt idx="144">
                  <c:v>0.89100652418836568</c:v>
                </c:pt>
                <c:pt idx="145">
                  <c:v>0.99619469809174555</c:v>
                </c:pt>
                <c:pt idx="146">
                  <c:v>0.95630475596303632</c:v>
                </c:pt>
                <c:pt idx="147">
                  <c:v>0.77714596145697434</c:v>
                </c:pt>
                <c:pt idx="148">
                  <c:v>0.48480962024633789</c:v>
                </c:pt>
                <c:pt idx="149">
                  <c:v>0.121869343405151</c:v>
                </c:pt>
                <c:pt idx="150">
                  <c:v>-0.25881904510252168</c:v>
                </c:pt>
                <c:pt idx="151">
                  <c:v>-0.60181502315204127</c:v>
                </c:pt>
                <c:pt idx="152">
                  <c:v>-0.85716730070211378</c:v>
                </c:pt>
                <c:pt idx="153">
                  <c:v>-0.98768834059513666</c:v>
                </c:pt>
                <c:pt idx="154">
                  <c:v>-0.97437006478523569</c:v>
                </c:pt>
                <c:pt idx="155">
                  <c:v>-0.81915204428899457</c:v>
                </c:pt>
                <c:pt idx="156">
                  <c:v>-0.5446390350150333</c:v>
                </c:pt>
                <c:pt idx="157">
                  <c:v>-0.19080899537654764</c:v>
                </c:pt>
                <c:pt idx="158">
                  <c:v>0.19080899537653945</c:v>
                </c:pt>
                <c:pt idx="159">
                  <c:v>0.54463903501502631</c:v>
                </c:pt>
                <c:pt idx="160">
                  <c:v>0.8191520442889898</c:v>
                </c:pt>
                <c:pt idx="161">
                  <c:v>0.97437006478523547</c:v>
                </c:pt>
                <c:pt idx="162">
                  <c:v>0.9876883405951391</c:v>
                </c:pt>
                <c:pt idx="163">
                  <c:v>0.85716730070211078</c:v>
                </c:pt>
                <c:pt idx="164">
                  <c:v>0.60181502315205371</c:v>
                </c:pt>
                <c:pt idx="165">
                  <c:v>0.2588190451025229</c:v>
                </c:pt>
                <c:pt idx="166">
                  <c:v>-0.12186934340514273</c:v>
                </c:pt>
                <c:pt idx="167">
                  <c:v>-0.48480962024633056</c:v>
                </c:pt>
                <c:pt idx="168">
                  <c:v>-0.77714596145697357</c:v>
                </c:pt>
                <c:pt idx="169">
                  <c:v>-0.95630475596303177</c:v>
                </c:pt>
                <c:pt idx="170">
                  <c:v>-0.99619469809174566</c:v>
                </c:pt>
                <c:pt idx="171">
                  <c:v>-0.89100652418836945</c:v>
                </c:pt>
                <c:pt idx="172">
                  <c:v>-0.65605902899051183</c:v>
                </c:pt>
                <c:pt idx="173">
                  <c:v>-0.32556815445716486</c:v>
                </c:pt>
                <c:pt idx="174">
                  <c:v>5.2335956242932628E-2</c:v>
                </c:pt>
                <c:pt idx="175">
                  <c:v>0.42261826174069983</c:v>
                </c:pt>
                <c:pt idx="176">
                  <c:v>0.73135370161916902</c:v>
                </c:pt>
                <c:pt idx="177">
                  <c:v>0.93358042649720008</c:v>
                </c:pt>
                <c:pt idx="178">
                  <c:v>0.99984769515639138</c:v>
                </c:pt>
                <c:pt idx="179">
                  <c:v>0.9205048534524386</c:v>
                </c:pt>
                <c:pt idx="180">
                  <c:v>0.70710678118655634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B05-42C6-9AE3-5C5E500E21E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6672560"/>
        <c:axId val="266675184"/>
      </c:scatterChart>
      <c:valAx>
        <c:axId val="26667256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66675184"/>
        <c:crosses val="autoZero"/>
        <c:crossBetween val="midCat"/>
      </c:valAx>
      <c:valAx>
        <c:axId val="26667518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66672560"/>
        <c:crosses val="autoZero"/>
        <c:crossBetween val="midCat"/>
      </c:valAx>
      <c:spPr>
        <a:gradFill flip="none" rotWithShape="1">
          <a:gsLst>
            <a:gs pos="35000">
              <a:srgbClr val="909CB2"/>
            </a:gs>
            <a:gs pos="0">
              <a:schemeClr val="accent5">
                <a:lumMod val="20000"/>
                <a:lumOff val="80000"/>
              </a:schemeClr>
            </a:gs>
            <a:gs pos="100000">
              <a:schemeClr val="accent1">
                <a:lumMod val="50000"/>
              </a:schemeClr>
            </a:gs>
          </a:gsLst>
          <a:lin ang="13500000" scaled="1"/>
          <a:tileRect/>
        </a:gradFill>
        <a:ln>
          <a:noFill/>
        </a:ln>
        <a:effectLst>
          <a:softEdge rad="0"/>
        </a:effectLst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nl-N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152399</xdr:colOff>
      <xdr:row>5</xdr:row>
      <xdr:rowOff>38101</xdr:rowOff>
    </xdr:from>
    <xdr:to>
      <xdr:col>10</xdr:col>
      <xdr:colOff>466725</xdr:colOff>
      <xdr:row>28</xdr:row>
      <xdr:rowOff>9525</xdr:rowOff>
    </xdr:to>
    <xdr:graphicFrame macro="">
      <xdr:nvGraphicFramePr>
        <xdr:cNvPr id="2" name="Grafie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76200</xdr:colOff>
      <xdr:row>0</xdr:row>
      <xdr:rowOff>152400</xdr:rowOff>
    </xdr:from>
    <xdr:ext cx="7143750" cy="436786"/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76200" y="152400"/>
          <a:ext cx="7143750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nl-NL" sz="1100">
              <a:solidFill>
                <a:srgbClr val="FF0000"/>
              </a:solidFill>
            </a:rPr>
            <a:t>Lissajous figuren hebben de parametervoorstelling</a:t>
          </a:r>
          <a:r>
            <a:rPr lang="nl-NL" sz="1100" baseline="0">
              <a:solidFill>
                <a:srgbClr val="FF0000"/>
              </a:solidFill>
            </a:rPr>
            <a:t>  (x,y) = ( cos(mt), sin(nt+</a:t>
          </a:r>
          <a:r>
            <a:rPr lang="el-GR" sz="1100" baseline="0">
              <a:solidFill>
                <a:srgbClr val="FF0000"/>
              </a:solidFill>
            </a:rPr>
            <a:t>δ</a:t>
          </a:r>
          <a:r>
            <a:rPr lang="nl-NL" sz="1100" baseline="0">
              <a:solidFill>
                <a:srgbClr val="FF0000"/>
              </a:solidFill>
            </a:rPr>
            <a:t>)). </a:t>
          </a:r>
        </a:p>
        <a:p>
          <a:r>
            <a:rPr lang="nl-NL" sz="1100" baseline="0">
              <a:solidFill>
                <a:srgbClr val="FF0000"/>
              </a:solidFill>
            </a:rPr>
            <a:t>Hierin zijn m,n positief gehele getallen en </a:t>
          </a:r>
          <a:r>
            <a:rPr lang="el-GR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δ</a:t>
          </a:r>
          <a:r>
            <a:rPr lang="nl-NL" sz="1100" baseline="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 een faseverschuiving (in radialen).</a:t>
          </a:r>
          <a:endParaRPr lang="nl-NL" sz="11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D2A51FE-B4D4-44BD-804F-39417B0CF727}">
  <sheetPr codeName="Blad1"/>
  <dimension ref="A4:D187"/>
  <sheetViews>
    <sheetView topLeftCell="A177" workbookViewId="0">
      <selection activeCell="E188" sqref="E188"/>
    </sheetView>
  </sheetViews>
  <sheetFormatPr defaultRowHeight="14.5" x14ac:dyDescent="0.35"/>
  <cols>
    <col min="4" max="4" width="14.54296875" customWidth="1"/>
  </cols>
  <sheetData>
    <row r="4" spans="1:4" x14ac:dyDescent="0.35">
      <c r="B4" t="s">
        <v>2</v>
      </c>
      <c r="C4" s="2">
        <f>2*PI()/180</f>
        <v>3.4906585039886591E-2</v>
      </c>
    </row>
    <row r="5" spans="1:4" x14ac:dyDescent="0.35">
      <c r="A5" s="1"/>
      <c r="B5" s="2"/>
    </row>
    <row r="6" spans="1:4" x14ac:dyDescent="0.35">
      <c r="B6" t="s">
        <v>3</v>
      </c>
      <c r="C6" t="s">
        <v>4</v>
      </c>
      <c r="D6" t="s">
        <v>6</v>
      </c>
    </row>
    <row r="7" spans="1:4" x14ac:dyDescent="0.35">
      <c r="A7">
        <v>0</v>
      </c>
      <c r="B7">
        <f>Lissajous_src!$C$4*A7</f>
        <v>0</v>
      </c>
      <c r="C7">
        <f>COS(Lissajous_im!$B$8*B7)</f>
        <v>1</v>
      </c>
      <c r="D7">
        <f>COS(Lissajous_im!$B$9*B7+Lissajous_im!$B$11)</f>
        <v>0.70710678118654757</v>
      </c>
    </row>
    <row r="8" spans="1:4" x14ac:dyDescent="0.35">
      <c r="A8">
        <v>1</v>
      </c>
      <c r="B8">
        <f>Lissajous_src!$C$4*A8</f>
        <v>3.4906585039886591E-2</v>
      </c>
      <c r="C8">
        <f>COS(Lissajous_im!$B$8*B8)</f>
        <v>0.97814760073380569</v>
      </c>
      <c r="D8">
        <f>COS(Lissajous_im!$B$9*B8+Lissajous_im!$B$11)</f>
        <v>0.39073112848927372</v>
      </c>
    </row>
    <row r="9" spans="1:4" x14ac:dyDescent="0.35">
      <c r="A9">
        <v>2</v>
      </c>
      <c r="B9">
        <f>Lissajous_src!$C$4*A9</f>
        <v>6.9813170079773182E-2</v>
      </c>
      <c r="C9">
        <f>COS(Lissajous_im!$B$8*B9)</f>
        <v>0.91354545764260087</v>
      </c>
      <c r="D9">
        <f>COS(Lissajous_im!$B$9*B9+Lissajous_im!$B$11)</f>
        <v>1.7452406437283598E-2</v>
      </c>
    </row>
    <row r="10" spans="1:4" x14ac:dyDescent="0.35">
      <c r="A10">
        <v>3</v>
      </c>
      <c r="B10">
        <f>Lissajous_src!$C$4*A10</f>
        <v>0.10471975511965978</v>
      </c>
      <c r="C10">
        <f>COS(Lissajous_im!$B$8*B10)</f>
        <v>0.80901699437494745</v>
      </c>
      <c r="D10">
        <f>COS(Lissajous_im!$B$9*B10+Lissajous_im!$B$11)</f>
        <v>-0.35836794954530027</v>
      </c>
    </row>
    <row r="11" spans="1:4" x14ac:dyDescent="0.35">
      <c r="A11">
        <v>4</v>
      </c>
      <c r="B11">
        <f>Lissajous_src!$C$4*A11</f>
        <v>0.13962634015954636</v>
      </c>
      <c r="C11">
        <f>COS(Lissajous_im!$B$8*B11)</f>
        <v>0.66913060635885824</v>
      </c>
      <c r="D11">
        <f>COS(Lissajous_im!$B$9*B11+Lissajous_im!$B$11)</f>
        <v>-0.68199836006249837</v>
      </c>
    </row>
    <row r="12" spans="1:4" x14ac:dyDescent="0.35">
      <c r="A12">
        <v>5</v>
      </c>
      <c r="B12">
        <f>Lissajous_src!$C$4*A12</f>
        <v>0.17453292519943295</v>
      </c>
      <c r="C12">
        <f>COS(Lissajous_im!$B$8*B12)</f>
        <v>0.50000000000000011</v>
      </c>
      <c r="D12">
        <f>COS(Lissajous_im!$B$9*B12+Lissajous_im!$B$11)</f>
        <v>-0.90630778703664994</v>
      </c>
    </row>
    <row r="13" spans="1:4" x14ac:dyDescent="0.35">
      <c r="A13">
        <v>6</v>
      </c>
      <c r="B13">
        <f>Lissajous_src!$C$4*A13</f>
        <v>0.20943951023931956</v>
      </c>
      <c r="C13">
        <f>COS(Lissajous_im!$B$8*B13)</f>
        <v>0.30901699437494745</v>
      </c>
      <c r="D13">
        <f>COS(Lissajous_im!$B$9*B13+Lissajous_im!$B$11)</f>
        <v>-0.99862953475457383</v>
      </c>
    </row>
    <row r="14" spans="1:4" x14ac:dyDescent="0.35">
      <c r="A14">
        <v>7</v>
      </c>
      <c r="B14">
        <f>Lissajous_src!$C$4*A14</f>
        <v>0.24434609527920614</v>
      </c>
      <c r="C14">
        <f>COS(Lissajous_im!$B$8*B14)</f>
        <v>0.10452846326765346</v>
      </c>
      <c r="D14">
        <f>COS(Lissajous_im!$B$9*B14+Lissajous_im!$B$11)</f>
        <v>-0.94551857559931674</v>
      </c>
    </row>
    <row r="15" spans="1:4" x14ac:dyDescent="0.35">
      <c r="A15">
        <v>8</v>
      </c>
      <c r="B15">
        <f>Lissajous_src!$C$4*A15</f>
        <v>0.27925268031909273</v>
      </c>
      <c r="C15">
        <f>COS(Lissajous_im!$B$8*B15)</f>
        <v>-0.10452846326765355</v>
      </c>
      <c r="D15">
        <f>COS(Lissajous_im!$B$9*B15+Lissajous_im!$B$11)</f>
        <v>-0.75470958022277213</v>
      </c>
    </row>
    <row r="16" spans="1:4" x14ac:dyDescent="0.35">
      <c r="A16">
        <v>9</v>
      </c>
      <c r="B16">
        <f>Lissajous_src!$C$4*A16</f>
        <v>0.31415926535897931</v>
      </c>
      <c r="C16">
        <f>COS(Lissajous_im!$B$8*B16)</f>
        <v>-0.30901699437494734</v>
      </c>
      <c r="D16">
        <f>COS(Lissajous_im!$B$9*B16+Lissajous_im!$B$11)</f>
        <v>-0.45399049973954692</v>
      </c>
    </row>
    <row r="17" spans="1:4" x14ac:dyDescent="0.35">
      <c r="A17">
        <v>10</v>
      </c>
      <c r="B17">
        <f>Lissajous_src!$C$4*A17</f>
        <v>0.3490658503988659</v>
      </c>
      <c r="C17">
        <f>COS(Lissajous_im!$B$8*B17)</f>
        <v>-0.49999999999999978</v>
      </c>
      <c r="D17">
        <f>COS(Lissajous_im!$B$9*B17+Lissajous_im!$B$11)</f>
        <v>-8.7155742747658249E-2</v>
      </c>
    </row>
    <row r="18" spans="1:4" x14ac:dyDescent="0.35">
      <c r="A18">
        <v>11</v>
      </c>
      <c r="B18">
        <f>Lissajous_src!$C$4*A18</f>
        <v>0.38397243543875248</v>
      </c>
      <c r="C18">
        <f>COS(Lissajous_im!$B$8*B18)</f>
        <v>-0.6691306063588579</v>
      </c>
      <c r="D18">
        <f>COS(Lissajous_im!$B$9*B18+Lissajous_im!$B$11)</f>
        <v>0.29237170472273671</v>
      </c>
    </row>
    <row r="19" spans="1:4" x14ac:dyDescent="0.35">
      <c r="A19">
        <v>12</v>
      </c>
      <c r="B19">
        <f>Lissajous_src!$C$4*A19</f>
        <v>0.41887902047863912</v>
      </c>
      <c r="C19">
        <f>COS(Lissajous_im!$B$8*B19)</f>
        <v>-0.80901699437494734</v>
      </c>
      <c r="D19">
        <f>COS(Lissajous_im!$B$9*B19+Lissajous_im!$B$11)</f>
        <v>0.6293203910498375</v>
      </c>
    </row>
    <row r="20" spans="1:4" x14ac:dyDescent="0.35">
      <c r="A20">
        <v>13</v>
      </c>
      <c r="B20">
        <f>Lissajous_src!$C$4*A20</f>
        <v>0.4537856055185257</v>
      </c>
      <c r="C20">
        <f>COS(Lissajous_im!$B$8*B20)</f>
        <v>-0.91354545764260098</v>
      </c>
      <c r="D20">
        <f>COS(Lissajous_im!$B$9*B20+Lissajous_im!$B$11)</f>
        <v>0.87461970713939585</v>
      </c>
    </row>
    <row r="21" spans="1:4" x14ac:dyDescent="0.35">
      <c r="A21">
        <v>14</v>
      </c>
      <c r="B21">
        <f>Lissajous_src!$C$4*A21</f>
        <v>0.48869219055841229</v>
      </c>
      <c r="C21">
        <f>COS(Lissajous_im!$B$8*B21)</f>
        <v>-0.97814760073380569</v>
      </c>
      <c r="D21">
        <f>COS(Lissajous_im!$B$9*B21+Lissajous_im!$B$11)</f>
        <v>0.99254615164132209</v>
      </c>
    </row>
    <row r="22" spans="1:4" x14ac:dyDescent="0.35">
      <c r="A22">
        <v>15</v>
      </c>
      <c r="B22">
        <f>Lissajous_src!$C$4*A22</f>
        <v>0.52359877559829882</v>
      </c>
      <c r="C22">
        <f>COS(Lissajous_im!$B$8*B22)</f>
        <v>-1</v>
      </c>
      <c r="D22">
        <f>COS(Lissajous_im!$B$9*B22+Lissajous_im!$B$11)</f>
        <v>0.96592582628906842</v>
      </c>
    </row>
    <row r="23" spans="1:4" x14ac:dyDescent="0.35">
      <c r="A23">
        <v>16</v>
      </c>
      <c r="B23">
        <f>Lissajous_src!$C$4*A23</f>
        <v>0.55850536063818546</v>
      </c>
      <c r="C23">
        <f>COS(Lissajous_im!$B$8*B23)</f>
        <v>-0.97814760073380558</v>
      </c>
      <c r="D23">
        <f>COS(Lissajous_im!$B$9*B23+Lissajous_im!$B$11)</f>
        <v>0.79863551004729316</v>
      </c>
    </row>
    <row r="24" spans="1:4" x14ac:dyDescent="0.35">
      <c r="A24">
        <v>17</v>
      </c>
      <c r="B24">
        <f>Lissajous_src!$C$4*A24</f>
        <v>0.59341194567807209</v>
      </c>
      <c r="C24">
        <f>COS(Lissajous_im!$B$8*B24)</f>
        <v>-0.91354545764260076</v>
      </c>
      <c r="D24">
        <f>COS(Lissajous_im!$B$9*B24+Lissajous_im!$B$11)</f>
        <v>0.51503807491005382</v>
      </c>
    </row>
    <row r="25" spans="1:4" x14ac:dyDescent="0.35">
      <c r="A25">
        <v>18</v>
      </c>
      <c r="B25">
        <f>Lissajous_src!$C$4*A25</f>
        <v>0.62831853071795862</v>
      </c>
      <c r="C25">
        <f>COS(Lissajous_im!$B$8*B25)</f>
        <v>-0.80901699437494756</v>
      </c>
      <c r="D25">
        <f>COS(Lissajous_im!$B$9*B25+Lissajous_im!$B$11)</f>
        <v>0.15643446504023117</v>
      </c>
    </row>
    <row r="26" spans="1:4" x14ac:dyDescent="0.35">
      <c r="A26">
        <v>19</v>
      </c>
      <c r="B26">
        <f>Lissajous_src!$C$4*A26</f>
        <v>0.66322511575784526</v>
      </c>
      <c r="C26">
        <f>COS(Lissajous_im!$B$8*B26)</f>
        <v>-0.66913060635885813</v>
      </c>
      <c r="D26">
        <f>COS(Lissajous_im!$B$9*B26+Lissajous_im!$B$11)</f>
        <v>-0.22495105434386653</v>
      </c>
    </row>
    <row r="27" spans="1:4" x14ac:dyDescent="0.35">
      <c r="A27">
        <v>20</v>
      </c>
      <c r="B27">
        <f>Lissajous_src!$C$4*A27</f>
        <v>0.69813170079773179</v>
      </c>
      <c r="C27">
        <f>COS(Lissajous_im!$B$8*B27)</f>
        <v>-0.50000000000000044</v>
      </c>
      <c r="D27">
        <f>COS(Lissajous_im!$B$9*B27+Lissajous_im!$B$11)</f>
        <v>-0.57357643635104527</v>
      </c>
    </row>
    <row r="28" spans="1:4" x14ac:dyDescent="0.35">
      <c r="A28">
        <v>21</v>
      </c>
      <c r="B28">
        <f>Lissajous_src!$C$4*A28</f>
        <v>0.73303828583761843</v>
      </c>
      <c r="C28">
        <f>COS(Lissajous_im!$B$8*B28)</f>
        <v>-0.30901699437494756</v>
      </c>
      <c r="D28">
        <f>COS(Lissajous_im!$B$9*B28+Lissajous_im!$B$11)</f>
        <v>-0.83867056794542405</v>
      </c>
    </row>
    <row r="29" spans="1:4" x14ac:dyDescent="0.35">
      <c r="A29">
        <v>22</v>
      </c>
      <c r="B29">
        <f>Lissajous_src!$C$4*A29</f>
        <v>0.76794487087750496</v>
      </c>
      <c r="C29">
        <f>COS(Lissajous_im!$B$8*B29)</f>
        <v>-0.10452846326765423</v>
      </c>
      <c r="D29">
        <f>COS(Lissajous_im!$B$9*B29+Lissajous_im!$B$11)</f>
        <v>-0.98162718344766409</v>
      </c>
    </row>
    <row r="30" spans="1:4" x14ac:dyDescent="0.35">
      <c r="A30">
        <v>23</v>
      </c>
      <c r="B30">
        <f>Lissajous_src!$C$4*A30</f>
        <v>0.8028514559173916</v>
      </c>
      <c r="C30">
        <f>COS(Lissajous_im!$B$8*B30)</f>
        <v>0.10452846326765387</v>
      </c>
      <c r="D30">
        <f>COS(Lissajous_im!$B$9*B30+Lissajous_im!$B$11)</f>
        <v>-0.98162718344766431</v>
      </c>
    </row>
    <row r="31" spans="1:4" x14ac:dyDescent="0.35">
      <c r="A31">
        <v>24</v>
      </c>
      <c r="B31">
        <f>Lissajous_src!$C$4*A31</f>
        <v>0.83775804095727824</v>
      </c>
      <c r="C31">
        <f>COS(Lissajous_im!$B$8*B31)</f>
        <v>0.30901699437494723</v>
      </c>
      <c r="D31">
        <f>COS(Lissajous_im!$B$9*B31+Lissajous_im!$B$11)</f>
        <v>-0.83867056794542438</v>
      </c>
    </row>
    <row r="32" spans="1:4" x14ac:dyDescent="0.35">
      <c r="A32">
        <v>25</v>
      </c>
      <c r="B32">
        <f>Lissajous_src!$C$4*A32</f>
        <v>0.87266462599716477</v>
      </c>
      <c r="C32">
        <f>COS(Lissajous_im!$B$8*B32)</f>
        <v>0.50000000000000011</v>
      </c>
      <c r="D32">
        <f>COS(Lissajous_im!$B$9*B32+Lissajous_im!$B$11)</f>
        <v>-0.57357643635104583</v>
      </c>
    </row>
    <row r="33" spans="1:4" x14ac:dyDescent="0.35">
      <c r="A33">
        <v>26</v>
      </c>
      <c r="B33">
        <f>Lissajous_src!$C$4*A33</f>
        <v>0.90757121103705141</v>
      </c>
      <c r="C33">
        <f>COS(Lissajous_im!$B$8*B33)</f>
        <v>0.66913060635885846</v>
      </c>
      <c r="D33">
        <f>COS(Lissajous_im!$B$9*B33+Lissajous_im!$B$11)</f>
        <v>-0.22495105434386378</v>
      </c>
    </row>
    <row r="34" spans="1:4" x14ac:dyDescent="0.35">
      <c r="A34">
        <v>27</v>
      </c>
      <c r="B34">
        <f>Lissajous_src!$C$4*A34</f>
        <v>0.94247779607693793</v>
      </c>
      <c r="C34">
        <f>COS(Lissajous_im!$B$8*B34)</f>
        <v>0.80901699437494734</v>
      </c>
      <c r="D34">
        <f>COS(Lissajous_im!$B$9*B34+Lissajous_im!$B$11)</f>
        <v>0.15643446504022956</v>
      </c>
    </row>
    <row r="35" spans="1:4" x14ac:dyDescent="0.35">
      <c r="A35">
        <v>28</v>
      </c>
      <c r="B35">
        <f>Lissajous_src!$C$4*A35</f>
        <v>0.97738438111682457</v>
      </c>
      <c r="C35">
        <f>COS(Lissajous_im!$B$8*B35)</f>
        <v>0.91354545764260098</v>
      </c>
      <c r="D35">
        <f>COS(Lissajous_im!$B$9*B35+Lissajous_im!$B$11)</f>
        <v>0.51503807491005393</v>
      </c>
    </row>
    <row r="36" spans="1:4" x14ac:dyDescent="0.35">
      <c r="A36">
        <v>29</v>
      </c>
      <c r="B36">
        <f>Lissajous_src!$C$4*A36</f>
        <v>1.0122909661567112</v>
      </c>
      <c r="C36">
        <f>COS(Lissajous_im!$B$8*B36)</f>
        <v>0.97814760073380569</v>
      </c>
      <c r="D36">
        <f>COS(Lissajous_im!$B$9*B36+Lissajous_im!$B$11)</f>
        <v>0.79863551004729327</v>
      </c>
    </row>
    <row r="37" spans="1:4" x14ac:dyDescent="0.35">
      <c r="A37">
        <v>30</v>
      </c>
      <c r="B37">
        <f>Lissajous_src!$C$4*A37</f>
        <v>1.0471975511965976</v>
      </c>
      <c r="C37">
        <f>COS(Lissajous_im!$B$8*B37)</f>
        <v>1</v>
      </c>
      <c r="D37">
        <f>COS(Lissajous_im!$B$9*B37+Lissajous_im!$B$11)</f>
        <v>0.96592582628906776</v>
      </c>
    </row>
    <row r="38" spans="1:4" x14ac:dyDescent="0.35">
      <c r="A38">
        <v>31</v>
      </c>
      <c r="B38">
        <f>Lissajous_src!$C$4*A38</f>
        <v>1.0821041362364843</v>
      </c>
      <c r="C38">
        <f>COS(Lissajous_im!$B$8*B38)</f>
        <v>0.9781476007338058</v>
      </c>
      <c r="D38">
        <f>COS(Lissajous_im!$B$9*B38+Lissajous_im!$B$11)</f>
        <v>0.99254615164132221</v>
      </c>
    </row>
    <row r="39" spans="1:4" x14ac:dyDescent="0.35">
      <c r="A39">
        <v>32</v>
      </c>
      <c r="B39">
        <f>Lissajous_src!$C$4*A39</f>
        <v>1.1170107212763709</v>
      </c>
      <c r="C39">
        <f>COS(Lissajous_im!$B$8*B39)</f>
        <v>0.91354545764260076</v>
      </c>
      <c r="D39">
        <f>COS(Lissajous_im!$B$9*B39+Lissajous_im!$B$11)</f>
        <v>0.87461970713939585</v>
      </c>
    </row>
    <row r="40" spans="1:4" x14ac:dyDescent="0.35">
      <c r="A40">
        <v>33</v>
      </c>
      <c r="B40">
        <f>Lissajous_src!$C$4*A40</f>
        <v>1.1519173063162575</v>
      </c>
      <c r="C40">
        <f>COS(Lissajous_im!$B$8*B40)</f>
        <v>0.80901699437494756</v>
      </c>
      <c r="D40">
        <f>COS(Lissajous_im!$B$9*B40+Lissajous_im!$B$11)</f>
        <v>0.62932039104983672</v>
      </c>
    </row>
    <row r="41" spans="1:4" x14ac:dyDescent="0.35">
      <c r="A41">
        <v>34</v>
      </c>
      <c r="B41">
        <f>Lissajous_src!$C$4*A41</f>
        <v>1.1868238913561442</v>
      </c>
      <c r="C41">
        <f>COS(Lissajous_im!$B$8*B41)</f>
        <v>0.66913060635885757</v>
      </c>
      <c r="D41">
        <f>COS(Lissajous_im!$B$9*B41+Lissajous_im!$B$11)</f>
        <v>0.29237170472273488</v>
      </c>
    </row>
    <row r="42" spans="1:4" x14ac:dyDescent="0.35">
      <c r="A42">
        <v>35</v>
      </c>
      <c r="B42">
        <f>Lissajous_src!$C$4*A42</f>
        <v>1.2217304763960306</v>
      </c>
      <c r="C42">
        <f>COS(Lissajous_im!$B$8*B42)</f>
        <v>0.50000000000000056</v>
      </c>
      <c r="D42">
        <f>COS(Lissajous_im!$B$9*B42+Lissajous_im!$B$11)</f>
        <v>-8.7155742747657527E-2</v>
      </c>
    </row>
    <row r="43" spans="1:4" x14ac:dyDescent="0.35">
      <c r="A43">
        <v>36</v>
      </c>
      <c r="B43">
        <f>Lissajous_src!$C$4*A43</f>
        <v>1.2566370614359172</v>
      </c>
      <c r="C43">
        <f>COS(Lissajous_im!$B$8*B43)</f>
        <v>0.30901699437494773</v>
      </c>
      <c r="D43">
        <f>COS(Lissajous_im!$B$9*B43+Lissajous_im!$B$11)</f>
        <v>-0.45399049973954708</v>
      </c>
    </row>
    <row r="44" spans="1:4" x14ac:dyDescent="0.35">
      <c r="A44">
        <v>37</v>
      </c>
      <c r="B44">
        <f>Lissajous_src!$C$4*A44</f>
        <v>1.2915436464758039</v>
      </c>
      <c r="C44">
        <f>COS(Lissajous_im!$B$8*B44)</f>
        <v>0.10452846326765347</v>
      </c>
      <c r="D44">
        <f>COS(Lissajous_im!$B$9*B44+Lissajous_im!$B$11)</f>
        <v>-0.75470958022277279</v>
      </c>
    </row>
    <row r="45" spans="1:4" x14ac:dyDescent="0.35">
      <c r="A45">
        <v>38</v>
      </c>
      <c r="B45">
        <f>Lissajous_src!$C$4*A45</f>
        <v>1.3264502315156905</v>
      </c>
      <c r="C45">
        <f>COS(Lissajous_im!$B$8*B45)</f>
        <v>-0.10452846326765375</v>
      </c>
      <c r="D45">
        <f>COS(Lissajous_im!$B$9*B45+Lissajous_im!$B$11)</f>
        <v>-0.94551857559931751</v>
      </c>
    </row>
    <row r="46" spans="1:4" x14ac:dyDescent="0.35">
      <c r="A46">
        <v>39</v>
      </c>
      <c r="B46">
        <f>Lissajous_src!$C$4*A46</f>
        <v>1.3613568165555769</v>
      </c>
      <c r="C46">
        <f>COS(Lissajous_im!$B$8*B46)</f>
        <v>-0.30901699437494712</v>
      </c>
      <c r="D46">
        <f>COS(Lissajous_im!$B$9*B46+Lissajous_im!$B$11)</f>
        <v>-0.99862953475457394</v>
      </c>
    </row>
    <row r="47" spans="1:4" x14ac:dyDescent="0.35">
      <c r="A47">
        <v>40</v>
      </c>
      <c r="B47">
        <f>Lissajous_src!$C$4*A47</f>
        <v>1.3962634015954636</v>
      </c>
      <c r="C47">
        <f>COS(Lissajous_im!$B$8*B47)</f>
        <v>-0.49999999999999922</v>
      </c>
      <c r="D47">
        <f>COS(Lissajous_im!$B$9*B47+Lissajous_im!$B$11)</f>
        <v>-0.90630778703664971</v>
      </c>
    </row>
    <row r="48" spans="1:4" x14ac:dyDescent="0.35">
      <c r="A48">
        <v>41</v>
      </c>
      <c r="B48">
        <f>Lissajous_src!$C$4*A48</f>
        <v>1.4311699866353502</v>
      </c>
      <c r="C48">
        <f>COS(Lissajous_im!$B$8*B48)</f>
        <v>-0.66913060635885846</v>
      </c>
      <c r="D48">
        <f>COS(Lissajous_im!$B$9*B48+Lissajous_im!$B$11)</f>
        <v>-0.68199836006249992</v>
      </c>
    </row>
    <row r="49" spans="1:4" x14ac:dyDescent="0.35">
      <c r="A49">
        <v>42</v>
      </c>
      <c r="B49">
        <f>Lissajous_src!$C$4*A49</f>
        <v>1.4660765716752369</v>
      </c>
      <c r="C49">
        <f>COS(Lissajous_im!$B$8*B49)</f>
        <v>-0.80901699437494723</v>
      </c>
      <c r="D49">
        <f>COS(Lissajous_im!$B$9*B49+Lissajous_im!$B$11)</f>
        <v>-0.35836794954529783</v>
      </c>
    </row>
    <row r="50" spans="1:4" x14ac:dyDescent="0.35">
      <c r="A50">
        <v>43</v>
      </c>
      <c r="B50">
        <f>Lissajous_src!$C$4*A50</f>
        <v>1.5009831567151235</v>
      </c>
      <c r="C50">
        <f>COS(Lissajous_im!$B$8*B50)</f>
        <v>-0.9135454576426012</v>
      </c>
      <c r="D50">
        <f>COS(Lissajous_im!$B$9*B50+Lissajous_im!$B$11)</f>
        <v>1.7452406437283529E-2</v>
      </c>
    </row>
    <row r="51" spans="1:4" x14ac:dyDescent="0.35">
      <c r="A51">
        <v>44</v>
      </c>
      <c r="B51">
        <f>Lissajous_src!$C$4*A51</f>
        <v>1.5358897417550099</v>
      </c>
      <c r="C51">
        <f>COS(Lissajous_im!$B$8*B51)</f>
        <v>-0.97814760073380536</v>
      </c>
      <c r="D51">
        <f>COS(Lissajous_im!$B$9*B51+Lissajous_im!$B$11)</f>
        <v>0.39073112848927466</v>
      </c>
    </row>
    <row r="52" spans="1:4" x14ac:dyDescent="0.35">
      <c r="A52">
        <v>45</v>
      </c>
      <c r="B52">
        <f>Lissajous_src!$C$4*A52</f>
        <v>1.5707963267948966</v>
      </c>
      <c r="C52">
        <f>COS(Lissajous_im!$B$8*B52)</f>
        <v>-1</v>
      </c>
      <c r="D52">
        <f>COS(Lissajous_im!$B$9*B52+Lissajous_im!$B$11)</f>
        <v>0.70710678118654635</v>
      </c>
    </row>
    <row r="53" spans="1:4" x14ac:dyDescent="0.35">
      <c r="A53">
        <v>46</v>
      </c>
      <c r="B53">
        <f>Lissajous_src!$C$4*A53</f>
        <v>1.6057029118347832</v>
      </c>
      <c r="C53">
        <f>COS(Lissajous_im!$B$8*B53)</f>
        <v>-0.97814760073380547</v>
      </c>
      <c r="D53">
        <f>COS(Lissajous_im!$B$9*B53+Lissajous_im!$B$11)</f>
        <v>0.92050485345244004</v>
      </c>
    </row>
    <row r="54" spans="1:4" x14ac:dyDescent="0.35">
      <c r="A54">
        <v>47</v>
      </c>
      <c r="B54">
        <f>Lissajous_src!$C$4*A54</f>
        <v>1.6406094968746698</v>
      </c>
      <c r="C54">
        <f>COS(Lissajous_im!$B$8*B54)</f>
        <v>-0.91354545764260076</v>
      </c>
      <c r="D54">
        <f>COS(Lissajous_im!$B$9*B54+Lissajous_im!$B$11)</f>
        <v>0.99984769515639127</v>
      </c>
    </row>
    <row r="55" spans="1:4" x14ac:dyDescent="0.35">
      <c r="A55">
        <v>48</v>
      </c>
      <c r="B55">
        <f>Lissajous_src!$C$4*A55</f>
        <v>1.6755160819145565</v>
      </c>
      <c r="C55">
        <f>COS(Lissajous_im!$B$8*B55)</f>
        <v>-0.80901699437494767</v>
      </c>
      <c r="D55">
        <f>COS(Lissajous_im!$B$9*B55+Lissajous_im!$B$11)</f>
        <v>0.9335804264972013</v>
      </c>
    </row>
    <row r="56" spans="1:4" x14ac:dyDescent="0.35">
      <c r="A56">
        <v>49</v>
      </c>
      <c r="B56">
        <f>Lissajous_src!$C$4*A56</f>
        <v>1.7104226669544429</v>
      </c>
      <c r="C56">
        <f>COS(Lissajous_im!$B$8*B56)</f>
        <v>-0.6691306063588589</v>
      </c>
      <c r="D56">
        <f>COS(Lissajous_im!$B$9*B56+Lissajous_im!$B$11)</f>
        <v>0.73135370161917135</v>
      </c>
    </row>
    <row r="57" spans="1:4" x14ac:dyDescent="0.35">
      <c r="A57">
        <v>50</v>
      </c>
      <c r="B57">
        <f>Lissajous_src!$C$4*A57</f>
        <v>1.7453292519943295</v>
      </c>
      <c r="C57">
        <f>COS(Lissajous_im!$B$8*B57)</f>
        <v>-0.49999999999999983</v>
      </c>
      <c r="D57">
        <f>COS(Lissajous_im!$B$9*B57+Lissajous_im!$B$11)</f>
        <v>0.42261826174069972</v>
      </c>
    </row>
    <row r="58" spans="1:4" x14ac:dyDescent="0.35">
      <c r="A58">
        <v>51</v>
      </c>
      <c r="B58">
        <f>Lissajous_src!$C$4*A58</f>
        <v>1.7802358370342162</v>
      </c>
      <c r="C58">
        <f>COS(Lissajous_im!$B$8*B58)</f>
        <v>-0.30901699437494784</v>
      </c>
      <c r="D58">
        <f>COS(Lissajous_im!$B$9*B58+Lissajous_im!$B$11)</f>
        <v>5.2335956242943148E-2</v>
      </c>
    </row>
    <row r="59" spans="1:4" x14ac:dyDescent="0.35">
      <c r="A59">
        <v>52</v>
      </c>
      <c r="B59">
        <f>Lissajous_src!$C$4*A59</f>
        <v>1.8151424220741028</v>
      </c>
      <c r="C59">
        <f>COS(Lissajous_im!$B$8*B59)</f>
        <v>-0.10452846326765272</v>
      </c>
      <c r="D59">
        <f>COS(Lissajous_im!$B$9*B59+Lissajous_im!$B$11)</f>
        <v>-0.32556815445715825</v>
      </c>
    </row>
    <row r="60" spans="1:4" x14ac:dyDescent="0.35">
      <c r="A60">
        <v>53</v>
      </c>
      <c r="B60">
        <f>Lissajous_src!$C$4*A60</f>
        <v>1.8500490071139892</v>
      </c>
      <c r="C60">
        <f>COS(Lissajous_im!$B$8*B60)</f>
        <v>0.10452846326765186</v>
      </c>
      <c r="D60">
        <f>COS(Lissajous_im!$B$9*B60+Lissajous_im!$B$11)</f>
        <v>-0.65605902899050661</v>
      </c>
    </row>
    <row r="61" spans="1:4" x14ac:dyDescent="0.35">
      <c r="A61">
        <v>54</v>
      </c>
      <c r="B61">
        <f>Lissajous_src!$C$4*A61</f>
        <v>1.8849555921538759</v>
      </c>
      <c r="C61">
        <f>COS(Lissajous_im!$B$8*B61)</f>
        <v>0.30901699437494701</v>
      </c>
      <c r="D61">
        <f>COS(Lissajous_im!$B$9*B61+Lissajous_im!$B$11)</f>
        <v>-0.8910065241883679</v>
      </c>
    </row>
    <row r="62" spans="1:4" x14ac:dyDescent="0.35">
      <c r="A62">
        <v>55</v>
      </c>
      <c r="B62">
        <f>Lissajous_src!$C$4*A62</f>
        <v>1.9198621771937625</v>
      </c>
      <c r="C62">
        <f>COS(Lissajous_im!$B$8*B62)</f>
        <v>0.50000000000000067</v>
      </c>
      <c r="D62">
        <f>COS(Lissajous_im!$B$9*B62+Lissajous_im!$B$11)</f>
        <v>-0.99619469809174566</v>
      </c>
    </row>
    <row r="63" spans="1:4" x14ac:dyDescent="0.35">
      <c r="A63">
        <v>56</v>
      </c>
      <c r="B63">
        <f>Lissajous_src!$C$4*A63</f>
        <v>1.9547687622336491</v>
      </c>
      <c r="C63">
        <f>COS(Lissajous_im!$B$8*B63)</f>
        <v>0.66913060635885835</v>
      </c>
      <c r="D63">
        <f>COS(Lissajous_im!$B$9*B63+Lissajous_im!$B$11)</f>
        <v>-0.95630475596303488</v>
      </c>
    </row>
    <row r="64" spans="1:4" x14ac:dyDescent="0.35">
      <c r="A64">
        <v>57</v>
      </c>
      <c r="B64">
        <f>Lissajous_src!$C$4*A64</f>
        <v>1.9896753472735358</v>
      </c>
      <c r="C64">
        <f>COS(Lissajous_im!$B$8*B64)</f>
        <v>0.80901699437494712</v>
      </c>
      <c r="D64">
        <f>COS(Lissajous_im!$B$9*B64+Lissajous_im!$B$11)</f>
        <v>-0.77714596145696901</v>
      </c>
    </row>
    <row r="65" spans="1:4" x14ac:dyDescent="0.35">
      <c r="A65">
        <v>58</v>
      </c>
      <c r="B65">
        <f>Lissajous_src!$C$4*A65</f>
        <v>2.0245819323134224</v>
      </c>
      <c r="C65">
        <f>COS(Lissajous_im!$B$8*B65)</f>
        <v>0.9135454576426012</v>
      </c>
      <c r="D65">
        <f>COS(Lissajous_im!$B$9*B65+Lissajous_im!$B$11)</f>
        <v>-0.48480962024633667</v>
      </c>
    </row>
    <row r="66" spans="1:4" x14ac:dyDescent="0.35">
      <c r="A66">
        <v>59</v>
      </c>
      <c r="B66">
        <f>Lissajous_src!$C$4*A66</f>
        <v>2.0594885173533091</v>
      </c>
      <c r="C66">
        <f>COS(Lissajous_im!$B$8*B66)</f>
        <v>0.97814760073380602</v>
      </c>
      <c r="D66">
        <f>COS(Lissajous_im!$B$9*B66+Lissajous_im!$B$11)</f>
        <v>-0.12186934340514613</v>
      </c>
    </row>
    <row r="67" spans="1:4" x14ac:dyDescent="0.35">
      <c r="A67">
        <v>60</v>
      </c>
      <c r="B67">
        <f>Lissajous_src!$C$4*A67</f>
        <v>2.0943951023931953</v>
      </c>
      <c r="C67">
        <f>COS(Lissajous_im!$B$8*B67)</f>
        <v>1</v>
      </c>
      <c r="D67">
        <f>COS(Lissajous_im!$B$9*B67+Lissajous_im!$B$11)</f>
        <v>0.25881904510251957</v>
      </c>
    </row>
    <row r="68" spans="1:4" x14ac:dyDescent="0.35">
      <c r="A68">
        <v>61</v>
      </c>
      <c r="B68">
        <f>Lissajous_src!$C$4*A68</f>
        <v>2.1293016874330819</v>
      </c>
      <c r="C68">
        <f>COS(Lissajous_im!$B$8*B68)</f>
        <v>0.97814760073380591</v>
      </c>
      <c r="D68">
        <f>COS(Lissajous_im!$B$9*B68+Lissajous_im!$B$11)</f>
        <v>0.60181502315204805</v>
      </c>
    </row>
    <row r="69" spans="1:4" x14ac:dyDescent="0.35">
      <c r="A69">
        <v>62</v>
      </c>
      <c r="B69">
        <f>Lissajous_src!$C$4*A69</f>
        <v>2.1642082724729685</v>
      </c>
      <c r="C69">
        <f>COS(Lissajous_im!$B$8*B69)</f>
        <v>0.91354545764260153</v>
      </c>
      <c r="D69">
        <f>COS(Lissajous_im!$B$9*B69+Lissajous_im!$B$11)</f>
        <v>0.85716730070211267</v>
      </c>
    </row>
    <row r="70" spans="1:4" x14ac:dyDescent="0.35">
      <c r="A70">
        <v>63</v>
      </c>
      <c r="B70">
        <f>Lissajous_src!$C$4*A70</f>
        <v>2.1991148575128552</v>
      </c>
      <c r="C70">
        <f>COS(Lissajous_im!$B$8*B70)</f>
        <v>0.80901699437494767</v>
      </c>
      <c r="D70">
        <f>COS(Lissajous_im!$B$9*B70+Lissajous_im!$B$11)</f>
        <v>0.98768834059513799</v>
      </c>
    </row>
    <row r="71" spans="1:4" x14ac:dyDescent="0.35">
      <c r="A71">
        <v>64</v>
      </c>
      <c r="B71">
        <f>Lissajous_src!$C$4*A71</f>
        <v>2.2340214425527418</v>
      </c>
      <c r="C71">
        <f>COS(Lissajous_im!$B$8*B71)</f>
        <v>0.66913060635885768</v>
      </c>
      <c r="D71">
        <f>COS(Lissajous_im!$B$9*B71+Lissajous_im!$B$11)</f>
        <v>0.97437006478523547</v>
      </c>
    </row>
    <row r="72" spans="1:4" x14ac:dyDescent="0.35">
      <c r="A72">
        <v>65</v>
      </c>
      <c r="B72">
        <f>Lissajous_src!$C$4*A72</f>
        <v>2.2689280275926285</v>
      </c>
      <c r="C72">
        <f>COS(Lissajous_im!$B$8*B72)</f>
        <v>0.49999999999999994</v>
      </c>
      <c r="D72">
        <f>COS(Lissajous_im!$B$9*B72+Lissajous_im!$B$11)</f>
        <v>0.81915204428899169</v>
      </c>
    </row>
    <row r="73" spans="1:4" x14ac:dyDescent="0.35">
      <c r="A73">
        <v>66</v>
      </c>
      <c r="B73">
        <f>Lissajous_src!$C$4*A73</f>
        <v>2.3038346126325151</v>
      </c>
      <c r="C73">
        <f>COS(Lissajous_im!$B$8*B73)</f>
        <v>0.30901699437494795</v>
      </c>
      <c r="D73">
        <f>COS(Lissajous_im!$B$9*B73+Lissajous_im!$B$11)</f>
        <v>0.5446390350150262</v>
      </c>
    </row>
    <row r="74" spans="1:4" x14ac:dyDescent="0.35">
      <c r="A74">
        <v>67</v>
      </c>
      <c r="B74">
        <f>Lissajous_src!$C$4*A74</f>
        <v>2.3387411976724017</v>
      </c>
      <c r="C74">
        <f>COS(Lissajous_im!$B$8*B74)</f>
        <v>0.10452846326765283</v>
      </c>
      <c r="D74">
        <f>COS(Lissajous_im!$B$9*B74+Lissajous_im!$B$11)</f>
        <v>0.19080899537654283</v>
      </c>
    </row>
    <row r="75" spans="1:4" x14ac:dyDescent="0.35">
      <c r="A75">
        <v>68</v>
      </c>
      <c r="B75">
        <f>Lissajous_src!$C$4*A75</f>
        <v>2.3736477827122884</v>
      </c>
      <c r="C75">
        <f>COS(Lissajous_im!$B$8*B75)</f>
        <v>-0.10452846326765527</v>
      </c>
      <c r="D75">
        <f>COS(Lissajous_im!$B$9*B75+Lissajous_im!$B$11)</f>
        <v>-0.19080899537654775</v>
      </c>
    </row>
    <row r="76" spans="1:4" x14ac:dyDescent="0.35">
      <c r="A76">
        <v>69</v>
      </c>
      <c r="B76">
        <f>Lissajous_src!$C$4*A76</f>
        <v>2.4085543677521746</v>
      </c>
      <c r="C76">
        <f>COS(Lissajous_im!$B$8*B76)</f>
        <v>-0.3090169943749469</v>
      </c>
      <c r="D76">
        <f>COS(Lissajous_im!$B$9*B76+Lissajous_im!$B$11)</f>
        <v>-0.54463903501502442</v>
      </c>
    </row>
    <row r="77" spans="1:4" x14ac:dyDescent="0.35">
      <c r="A77">
        <v>70</v>
      </c>
      <c r="B77">
        <f>Lissajous_src!$C$4*A77</f>
        <v>2.4434609527920612</v>
      </c>
      <c r="C77">
        <f>COS(Lissajous_im!$B$8*B77)</f>
        <v>-0.499999999999999</v>
      </c>
      <c r="D77">
        <f>COS(Lissajous_im!$B$9*B77+Lissajous_im!$B$11)</f>
        <v>-0.81915204428899058</v>
      </c>
    </row>
    <row r="78" spans="1:4" x14ac:dyDescent="0.35">
      <c r="A78">
        <v>71</v>
      </c>
      <c r="B78">
        <f>Lissajous_src!$C$4*A78</f>
        <v>2.4783675378319479</v>
      </c>
      <c r="C78">
        <f>COS(Lissajous_im!$B$8*B78)</f>
        <v>-0.66913060635885691</v>
      </c>
      <c r="D78">
        <f>COS(Lissajous_im!$B$9*B78+Lissajous_im!$B$11)</f>
        <v>-0.97437006478523491</v>
      </c>
    </row>
    <row r="79" spans="1:4" x14ac:dyDescent="0.35">
      <c r="A79">
        <v>72</v>
      </c>
      <c r="B79">
        <f>Lissajous_src!$C$4*A79</f>
        <v>2.5132741228718345</v>
      </c>
      <c r="C79">
        <f>COS(Lissajous_im!$B$8*B79)</f>
        <v>-0.80901699437494712</v>
      </c>
      <c r="D79">
        <f>COS(Lissajous_im!$B$9*B79+Lissajous_im!$B$11)</f>
        <v>-0.98768834059513777</v>
      </c>
    </row>
    <row r="80" spans="1:4" x14ac:dyDescent="0.35">
      <c r="A80">
        <v>73</v>
      </c>
      <c r="B80">
        <f>Lissajous_src!$C$4*A80</f>
        <v>2.5481807079117211</v>
      </c>
      <c r="C80">
        <f>COS(Lissajous_im!$B$8*B80)</f>
        <v>-0.91354545764260109</v>
      </c>
      <c r="D80">
        <f>COS(Lissajous_im!$B$9*B80+Lissajous_im!$B$11)</f>
        <v>-0.85716730070211189</v>
      </c>
    </row>
    <row r="81" spans="1:4" x14ac:dyDescent="0.35">
      <c r="A81">
        <v>74</v>
      </c>
      <c r="B81">
        <f>Lissajous_src!$C$4*A81</f>
        <v>2.5830872929516078</v>
      </c>
      <c r="C81">
        <f>COS(Lissajous_im!$B$8*B81)</f>
        <v>-0.97814760073380569</v>
      </c>
      <c r="D81">
        <f>COS(Lissajous_im!$B$9*B81+Lissajous_im!$B$11)</f>
        <v>-0.60181502315204694</v>
      </c>
    </row>
    <row r="82" spans="1:4" x14ac:dyDescent="0.35">
      <c r="A82">
        <v>75</v>
      </c>
      <c r="B82">
        <f>Lissajous_src!$C$4*A82</f>
        <v>2.6179938779914944</v>
      </c>
      <c r="C82">
        <f>COS(Lissajous_im!$B$8*B82)</f>
        <v>-1</v>
      </c>
      <c r="D82">
        <f>COS(Lissajous_im!$B$9*B82+Lissajous_im!$B$11)</f>
        <v>-0.25881904510251819</v>
      </c>
    </row>
    <row r="83" spans="1:4" x14ac:dyDescent="0.35">
      <c r="A83">
        <v>76</v>
      </c>
      <c r="B83">
        <f>Lissajous_src!$C$4*A83</f>
        <v>2.6529004630313811</v>
      </c>
      <c r="C83">
        <f>COS(Lissajous_im!$B$8*B83)</f>
        <v>-0.97814760073380547</v>
      </c>
      <c r="D83">
        <f>COS(Lissajous_im!$B$9*B83+Lissajous_im!$B$11)</f>
        <v>0.12186934340515113</v>
      </c>
    </row>
    <row r="84" spans="1:4" x14ac:dyDescent="0.35">
      <c r="A84">
        <v>77</v>
      </c>
      <c r="B84">
        <f>Lissajous_src!$C$4*A84</f>
        <v>2.6878070480712677</v>
      </c>
      <c r="C84">
        <f>COS(Lissajous_im!$B$8*B84)</f>
        <v>-0.9135454576426002</v>
      </c>
      <c r="D84">
        <f>COS(Lissajous_im!$B$9*B84+Lissajous_im!$B$11)</f>
        <v>0.484809620246338</v>
      </c>
    </row>
    <row r="85" spans="1:4" x14ac:dyDescent="0.35">
      <c r="A85">
        <v>78</v>
      </c>
      <c r="B85">
        <f>Lissajous_src!$C$4*A85</f>
        <v>2.7227136331111539</v>
      </c>
      <c r="C85">
        <f>COS(Lissajous_im!$B$8*B85)</f>
        <v>-0.80901699437494778</v>
      </c>
      <c r="D85">
        <f>COS(Lissajous_im!$B$9*B85+Lissajous_im!$B$11)</f>
        <v>0.7771459614569699</v>
      </c>
    </row>
    <row r="86" spans="1:4" x14ac:dyDescent="0.35">
      <c r="A86">
        <v>79</v>
      </c>
      <c r="B86">
        <f>Lissajous_src!$C$4*A86</f>
        <v>2.7576202181510405</v>
      </c>
      <c r="C86">
        <f>COS(Lissajous_im!$B$8*B86)</f>
        <v>-0.66913060635885779</v>
      </c>
      <c r="D86">
        <f>COS(Lissajous_im!$B$9*B86+Lissajous_im!$B$11)</f>
        <v>0.95630475596303532</v>
      </c>
    </row>
    <row r="87" spans="1:4" x14ac:dyDescent="0.35">
      <c r="A87">
        <v>80</v>
      </c>
      <c r="B87">
        <f>Lissajous_src!$C$4*A87</f>
        <v>2.7925268031909272</v>
      </c>
      <c r="C87">
        <f>COS(Lissajous_im!$B$8*B87)</f>
        <v>-0.50000000000000155</v>
      </c>
      <c r="D87">
        <f>COS(Lissajous_im!$B$9*B87+Lissajous_im!$B$11)</f>
        <v>0.99619469809174555</v>
      </c>
    </row>
    <row r="88" spans="1:4" x14ac:dyDescent="0.35">
      <c r="A88">
        <v>81</v>
      </c>
      <c r="B88">
        <f>Lissajous_src!$C$4*A88</f>
        <v>2.8274333882308138</v>
      </c>
      <c r="C88">
        <f>COS(Lissajous_im!$B$8*B88)</f>
        <v>-0.30901699437494806</v>
      </c>
      <c r="D88">
        <f>COS(Lissajous_im!$B$9*B88+Lissajous_im!$B$11)</f>
        <v>0.89100652418836879</v>
      </c>
    </row>
    <row r="89" spans="1:4" x14ac:dyDescent="0.35">
      <c r="A89">
        <v>82</v>
      </c>
      <c r="B89">
        <f>Lissajous_src!$C$4*A89</f>
        <v>2.8623399732707004</v>
      </c>
      <c r="C89">
        <f>COS(Lissajous_im!$B$8*B89)</f>
        <v>-0.10452846326765296</v>
      </c>
      <c r="D89">
        <f>COS(Lissajous_im!$B$9*B89+Lissajous_im!$B$11)</f>
        <v>0.65605902899050816</v>
      </c>
    </row>
    <row r="90" spans="1:4" x14ac:dyDescent="0.35">
      <c r="A90">
        <v>83</v>
      </c>
      <c r="B90">
        <f>Lissajous_src!$C$4*A90</f>
        <v>2.8972465583105871</v>
      </c>
      <c r="C90">
        <f>COS(Lissajous_im!$B$8*B90)</f>
        <v>0.10452846326765163</v>
      </c>
      <c r="D90">
        <f>COS(Lissajous_im!$B$9*B90+Lissajous_im!$B$11)</f>
        <v>0.3255681544571602</v>
      </c>
    </row>
    <row r="91" spans="1:4" x14ac:dyDescent="0.35">
      <c r="A91">
        <v>84</v>
      </c>
      <c r="B91">
        <f>Lissajous_src!$C$4*A91</f>
        <v>2.9321531433504737</v>
      </c>
      <c r="C91">
        <f>COS(Lissajous_im!$B$8*B91)</f>
        <v>0.30901699437494679</v>
      </c>
      <c r="D91">
        <f>COS(Lissajous_im!$B$9*B91+Lissajous_im!$B$11)</f>
        <v>-5.2335956242944619E-2</v>
      </c>
    </row>
    <row r="92" spans="1:4" x14ac:dyDescent="0.35">
      <c r="A92">
        <v>85</v>
      </c>
      <c r="B92">
        <f>Lissajous_src!$C$4*A92</f>
        <v>2.9670597283903604</v>
      </c>
      <c r="C92">
        <f>COS(Lissajous_im!$B$8*B92)</f>
        <v>0.50000000000000044</v>
      </c>
      <c r="D92">
        <f>COS(Lissajous_im!$B$9*B92+Lissajous_im!$B$11)</f>
        <v>-0.42261826174069783</v>
      </c>
    </row>
    <row r="93" spans="1:4" x14ac:dyDescent="0.35">
      <c r="A93">
        <v>86</v>
      </c>
      <c r="B93">
        <f>Lissajous_src!$C$4*A93</f>
        <v>3.001966313430247</v>
      </c>
      <c r="C93">
        <f>COS(Lissajous_im!$B$8*B93)</f>
        <v>0.66913060635885946</v>
      </c>
      <c r="D93">
        <f>COS(Lissajous_im!$B$9*B93+Lissajous_im!$B$11)</f>
        <v>-0.73135370161916746</v>
      </c>
    </row>
    <row r="94" spans="1:4" x14ac:dyDescent="0.35">
      <c r="A94">
        <v>87</v>
      </c>
      <c r="B94">
        <f>Lissajous_src!$C$4*A94</f>
        <v>3.0368728984701332</v>
      </c>
      <c r="C94">
        <f>COS(Lissajous_im!$B$8*B94)</f>
        <v>0.80901699437494701</v>
      </c>
      <c r="D94">
        <f>COS(Lissajous_im!$B$9*B94+Lissajous_im!$B$11)</f>
        <v>-0.9335804264971993</v>
      </c>
    </row>
    <row r="95" spans="1:4" x14ac:dyDescent="0.35">
      <c r="A95">
        <v>88</v>
      </c>
      <c r="B95">
        <f>Lissajous_src!$C$4*A95</f>
        <v>3.0717794835100198</v>
      </c>
      <c r="C95">
        <f>COS(Lissajous_im!$B$8*B95)</f>
        <v>0.91354545764259965</v>
      </c>
      <c r="D95">
        <f>COS(Lissajous_im!$B$9*B95+Lissajous_im!$B$11)</f>
        <v>-0.99984769515639127</v>
      </c>
    </row>
    <row r="96" spans="1:4" x14ac:dyDescent="0.35">
      <c r="A96">
        <v>89</v>
      </c>
      <c r="B96">
        <f>Lissajous_src!$C$4*A96</f>
        <v>3.1066860685499065</v>
      </c>
      <c r="C96">
        <f>COS(Lissajous_im!$B$8*B96)</f>
        <v>0.97814760073380524</v>
      </c>
      <c r="D96">
        <f>COS(Lissajous_im!$B$9*B96+Lissajous_im!$B$11)</f>
        <v>-0.92050485345244226</v>
      </c>
    </row>
    <row r="97" spans="1:4" x14ac:dyDescent="0.35">
      <c r="A97">
        <v>90</v>
      </c>
      <c r="B97">
        <f>Lissajous_src!$C$4*A97</f>
        <v>3.1415926535897931</v>
      </c>
      <c r="C97">
        <f>COS(Lissajous_im!$B$8*B97)</f>
        <v>1</v>
      </c>
      <c r="D97">
        <f>COS(Lissajous_im!$B$9*B97+Lissajous_im!$B$11)</f>
        <v>-0.7071067811865529</v>
      </c>
    </row>
    <row r="98" spans="1:4" x14ac:dyDescent="0.35">
      <c r="A98">
        <v>91</v>
      </c>
      <c r="B98">
        <f>Lissajous_src!$C$4*A98</f>
        <v>3.1764992386296798</v>
      </c>
      <c r="C98">
        <f>COS(Lissajous_im!$B$8*B98)</f>
        <v>0.97814760073380558</v>
      </c>
      <c r="D98">
        <f>COS(Lissajous_im!$B$9*B98+Lissajous_im!$B$11)</f>
        <v>-0.3907311284892766</v>
      </c>
    </row>
    <row r="99" spans="1:4" x14ac:dyDescent="0.35">
      <c r="A99">
        <v>92</v>
      </c>
      <c r="B99">
        <f>Lissajous_src!$C$4*A99</f>
        <v>3.2114058236695664</v>
      </c>
      <c r="C99">
        <f>COS(Lissajous_im!$B$8*B99)</f>
        <v>0.9135454576426002</v>
      </c>
      <c r="D99">
        <f>COS(Lissajous_im!$B$9*B99+Lissajous_im!$B$11)</f>
        <v>-1.7452406437289163E-2</v>
      </c>
    </row>
    <row r="100" spans="1:4" x14ac:dyDescent="0.35">
      <c r="A100">
        <v>93</v>
      </c>
      <c r="B100">
        <f>Lissajous_src!$C$4*A100</f>
        <v>3.246312408709453</v>
      </c>
      <c r="C100">
        <f>COS(Lissajous_im!$B$8*B100)</f>
        <v>0.8090169943749479</v>
      </c>
      <c r="D100">
        <f>COS(Lissajous_im!$B$9*B100+Lissajous_im!$B$11)</f>
        <v>0.35836794954529921</v>
      </c>
    </row>
    <row r="101" spans="1:4" x14ac:dyDescent="0.35">
      <c r="A101">
        <v>94</v>
      </c>
      <c r="B101">
        <f>Lissajous_src!$C$4*A101</f>
        <v>3.2812189937493397</v>
      </c>
      <c r="C101">
        <f>COS(Lissajous_im!$B$8*B101)</f>
        <v>0.6691306063588579</v>
      </c>
      <c r="D101">
        <f>COS(Lissajous_im!$B$9*B101+Lissajous_im!$B$11)</f>
        <v>0.68199836006249581</v>
      </c>
    </row>
    <row r="102" spans="1:4" x14ac:dyDescent="0.35">
      <c r="A102">
        <v>95</v>
      </c>
      <c r="B102">
        <f>Lissajous_src!$C$4*A102</f>
        <v>3.3161255787892263</v>
      </c>
      <c r="C102">
        <f>COS(Lissajous_im!$B$8*B102)</f>
        <v>0.49999999999999861</v>
      </c>
      <c r="D102">
        <f>COS(Lissajous_im!$B$9*B102+Lissajous_im!$B$11)</f>
        <v>0.90630778703665027</v>
      </c>
    </row>
    <row r="103" spans="1:4" x14ac:dyDescent="0.35">
      <c r="A103">
        <v>96</v>
      </c>
      <c r="B103">
        <f>Lissajous_src!$C$4*A103</f>
        <v>3.351032163829113</v>
      </c>
      <c r="C103">
        <f>COS(Lissajous_im!$B$8*B103)</f>
        <v>0.30901699437494817</v>
      </c>
      <c r="D103">
        <f>COS(Lissajous_im!$B$9*B103+Lissajous_im!$B$11)</f>
        <v>0.99862953475457383</v>
      </c>
    </row>
    <row r="104" spans="1:4" x14ac:dyDescent="0.35">
      <c r="A104">
        <v>97</v>
      </c>
      <c r="B104">
        <f>Lissajous_src!$C$4*A104</f>
        <v>3.3859387488689991</v>
      </c>
      <c r="C104">
        <f>COS(Lissajous_im!$B$8*B104)</f>
        <v>0.10452846326765308</v>
      </c>
      <c r="D104">
        <f>COS(Lissajous_im!$B$9*B104+Lissajous_im!$B$11)</f>
        <v>0.94551857559931818</v>
      </c>
    </row>
    <row r="105" spans="1:4" x14ac:dyDescent="0.35">
      <c r="A105">
        <v>98</v>
      </c>
      <c r="B105">
        <f>Lissajous_src!$C$4*A105</f>
        <v>3.4208453339088858</v>
      </c>
      <c r="C105">
        <f>COS(Lissajous_im!$B$8*B105)</f>
        <v>-0.1045284632676515</v>
      </c>
      <c r="D105">
        <f>COS(Lissajous_im!$B$9*B105+Lissajous_im!$B$11)</f>
        <v>0.75470958022277657</v>
      </c>
    </row>
    <row r="106" spans="1:4" x14ac:dyDescent="0.35">
      <c r="A106">
        <v>99</v>
      </c>
      <c r="B106">
        <f>Lissajous_src!$C$4*A106</f>
        <v>3.4557519189487724</v>
      </c>
      <c r="C106">
        <f>COS(Lissajous_im!$B$8*B106)</f>
        <v>-0.30901699437494667</v>
      </c>
      <c r="D106">
        <f>COS(Lissajous_im!$B$9*B106+Lissajous_im!$B$11)</f>
        <v>0.45399049973954891</v>
      </c>
    </row>
    <row r="107" spans="1:4" x14ac:dyDescent="0.35">
      <c r="A107">
        <v>100</v>
      </c>
      <c r="B107">
        <f>Lissajous_src!$C$4*A107</f>
        <v>3.4906585039886591</v>
      </c>
      <c r="C107">
        <f>COS(Lissajous_im!$B$8*B107)</f>
        <v>-0.50000000000000033</v>
      </c>
      <c r="D107">
        <f>COS(Lissajous_im!$B$9*B107+Lissajous_im!$B$11)</f>
        <v>8.7155742747663134E-2</v>
      </c>
    </row>
    <row r="108" spans="1:4" x14ac:dyDescent="0.35">
      <c r="A108">
        <v>101</v>
      </c>
      <c r="B108">
        <f>Lissajous_src!$C$4*A108</f>
        <v>3.5255650890285457</v>
      </c>
      <c r="C108">
        <f>COS(Lissajous_im!$B$8*B108)</f>
        <v>-0.66913060635885668</v>
      </c>
      <c r="D108">
        <f>COS(Lissajous_im!$B$9*B108+Lissajous_im!$B$11)</f>
        <v>-0.29237170472273627</v>
      </c>
    </row>
    <row r="109" spans="1:4" x14ac:dyDescent="0.35">
      <c r="A109">
        <v>102</v>
      </c>
      <c r="B109">
        <f>Lissajous_src!$C$4*A109</f>
        <v>3.5604716740684323</v>
      </c>
      <c r="C109">
        <f>COS(Lissajous_im!$B$8*B109)</f>
        <v>-0.8090169943749469</v>
      </c>
      <c r="D109">
        <f>COS(Lissajous_im!$B$9*B109+Lissajous_im!$B$11)</f>
        <v>-0.62932039104983506</v>
      </c>
    </row>
    <row r="110" spans="1:4" x14ac:dyDescent="0.35">
      <c r="A110">
        <v>103</v>
      </c>
      <c r="B110">
        <f>Lissajous_src!$C$4*A110</f>
        <v>3.595378259108319</v>
      </c>
      <c r="C110">
        <f>COS(Lissajous_im!$B$8*B110)</f>
        <v>-0.91354545764260109</v>
      </c>
      <c r="D110">
        <f>COS(Lissajous_im!$B$9*B110+Lissajous_im!$B$11)</f>
        <v>-0.87461970713939652</v>
      </c>
    </row>
    <row r="111" spans="1:4" x14ac:dyDescent="0.35">
      <c r="A111">
        <v>104</v>
      </c>
      <c r="B111">
        <f>Lissajous_src!$C$4*A111</f>
        <v>3.6302848441482056</v>
      </c>
      <c r="C111">
        <f>COS(Lissajous_im!$B$8*B111)</f>
        <v>-0.97814760073380591</v>
      </c>
      <c r="D111">
        <f>COS(Lissajous_im!$B$9*B111+Lissajous_im!$B$11)</f>
        <v>-0.99254615164132187</v>
      </c>
    </row>
    <row r="112" spans="1:4" x14ac:dyDescent="0.35">
      <c r="A112">
        <v>105</v>
      </c>
      <c r="B112">
        <f>Lissajous_src!$C$4*A112</f>
        <v>3.6651914291880923</v>
      </c>
      <c r="C112">
        <f>COS(Lissajous_im!$B$8*B112)</f>
        <v>-1</v>
      </c>
      <c r="D112">
        <f>COS(Lissajous_im!$B$9*B112+Lissajous_im!$B$11)</f>
        <v>-0.9659258262890692</v>
      </c>
    </row>
    <row r="113" spans="1:4" x14ac:dyDescent="0.35">
      <c r="A113">
        <v>106</v>
      </c>
      <c r="B113">
        <f>Lissajous_src!$C$4*A113</f>
        <v>3.7000980142279785</v>
      </c>
      <c r="C113">
        <f>COS(Lissajous_im!$B$8*B113)</f>
        <v>-0.97814760073380635</v>
      </c>
      <c r="D113">
        <f>COS(Lissajous_im!$B$9*B113+Lissajous_im!$B$11)</f>
        <v>-0.7986355100472966</v>
      </c>
    </row>
    <row r="114" spans="1:4" x14ac:dyDescent="0.35">
      <c r="A114">
        <v>107</v>
      </c>
      <c r="B114">
        <f>Lissajous_src!$C$4*A114</f>
        <v>3.7350045992678651</v>
      </c>
      <c r="C114">
        <f>COS(Lissajous_im!$B$8*B114)</f>
        <v>-0.91354545764260175</v>
      </c>
      <c r="D114">
        <f>COS(Lissajous_im!$B$9*B114+Lissajous_im!$B$11)</f>
        <v>-0.51503807491005571</v>
      </c>
    </row>
    <row r="115" spans="1:4" x14ac:dyDescent="0.35">
      <c r="A115">
        <v>108</v>
      </c>
      <c r="B115">
        <f>Lissajous_src!$C$4*A115</f>
        <v>3.7699111843077517</v>
      </c>
      <c r="C115">
        <f>COS(Lissajous_im!$B$8*B115)</f>
        <v>-0.8090169943749479</v>
      </c>
      <c r="D115">
        <f>COS(Lissajous_im!$B$9*B115+Lissajous_im!$B$11)</f>
        <v>-0.15643446504023512</v>
      </c>
    </row>
    <row r="116" spans="1:4" x14ac:dyDescent="0.35">
      <c r="A116">
        <v>109</v>
      </c>
      <c r="B116">
        <f>Lissajous_src!$C$4*A116</f>
        <v>3.8048177693476384</v>
      </c>
      <c r="C116">
        <f>COS(Lissajous_im!$B$8*B116)</f>
        <v>-0.66913060635885802</v>
      </c>
      <c r="D116">
        <f>COS(Lissajous_im!$B$9*B116+Lissajous_im!$B$11)</f>
        <v>0.22495105434385829</v>
      </c>
    </row>
    <row r="117" spans="1:4" x14ac:dyDescent="0.35">
      <c r="A117">
        <v>110</v>
      </c>
      <c r="B117">
        <f>Lissajous_src!$C$4*A117</f>
        <v>3.839724354387525</v>
      </c>
      <c r="C117">
        <f>COS(Lissajous_im!$B$8*B117)</f>
        <v>-0.49999999999999872</v>
      </c>
      <c r="D117">
        <f>COS(Lissajous_im!$B$9*B117+Lissajous_im!$B$11)</f>
        <v>0.57357643635104416</v>
      </c>
    </row>
    <row r="118" spans="1:4" x14ac:dyDescent="0.35">
      <c r="A118">
        <v>111</v>
      </c>
      <c r="B118">
        <f>Lissajous_src!$C$4*A118</f>
        <v>3.8746309394274117</v>
      </c>
      <c r="C118">
        <f>COS(Lissajous_im!$B$8*B118)</f>
        <v>-0.30901699437494828</v>
      </c>
      <c r="D118">
        <f>COS(Lissajous_im!$B$9*B118+Lissajous_im!$B$11)</f>
        <v>0.83867056794542139</v>
      </c>
    </row>
    <row r="119" spans="1:4" x14ac:dyDescent="0.35">
      <c r="A119">
        <v>112</v>
      </c>
      <c r="B119">
        <f>Lissajous_src!$C$4*A119</f>
        <v>3.9095375244672983</v>
      </c>
      <c r="C119">
        <f>COS(Lissajous_im!$B$8*B119)</f>
        <v>-0.10452846326765321</v>
      </c>
      <c r="D119">
        <f>COS(Lissajous_im!$B$9*B119+Lissajous_im!$B$11)</f>
        <v>0.98162718344766386</v>
      </c>
    </row>
    <row r="120" spans="1:4" x14ac:dyDescent="0.35">
      <c r="A120">
        <v>113</v>
      </c>
      <c r="B120">
        <f>Lissajous_src!$C$4*A120</f>
        <v>3.9444441095071849</v>
      </c>
      <c r="C120">
        <f>COS(Lissajous_im!$B$8*B120)</f>
        <v>0.10452846326765491</v>
      </c>
      <c r="D120">
        <f>COS(Lissajous_im!$B$9*B120+Lissajous_im!$B$11)</f>
        <v>0.98162718344766453</v>
      </c>
    </row>
    <row r="121" spans="1:4" x14ac:dyDescent="0.35">
      <c r="A121">
        <v>114</v>
      </c>
      <c r="B121">
        <f>Lissajous_src!$C$4*A121</f>
        <v>3.9793506945470716</v>
      </c>
      <c r="C121">
        <f>COS(Lissajous_im!$B$8*B121)</f>
        <v>0.30901699437494656</v>
      </c>
      <c r="D121">
        <f>COS(Lissajous_im!$B$9*B121+Lissajous_im!$B$11)</f>
        <v>0.83867056794542316</v>
      </c>
    </row>
    <row r="122" spans="1:4" x14ac:dyDescent="0.35">
      <c r="A122">
        <v>115</v>
      </c>
      <c r="B122">
        <f>Lissajous_src!$C$4*A122</f>
        <v>4.0142572795869578</v>
      </c>
      <c r="C122">
        <f>COS(Lissajous_im!$B$8*B122)</f>
        <v>0.50000000000000022</v>
      </c>
      <c r="D122">
        <f>COS(Lissajous_im!$B$9*B122+Lissajous_im!$B$11)</f>
        <v>0.57357643635105282</v>
      </c>
    </row>
    <row r="123" spans="1:4" x14ac:dyDescent="0.35">
      <c r="A123">
        <v>116</v>
      </c>
      <c r="B123">
        <f>Lissajous_src!$C$4*A123</f>
        <v>4.0491638646268449</v>
      </c>
      <c r="C123">
        <f>COS(Lissajous_im!$B$8*B123)</f>
        <v>0.66913060635885924</v>
      </c>
      <c r="D123">
        <f>COS(Lissajous_im!$B$9*B123+Lissajous_im!$B$11)</f>
        <v>0.22495105434386856</v>
      </c>
    </row>
    <row r="124" spans="1:4" x14ac:dyDescent="0.35">
      <c r="A124">
        <v>117</v>
      </c>
      <c r="B124">
        <f>Lissajous_src!$C$4*A124</f>
        <v>4.0840704496667311</v>
      </c>
      <c r="C124">
        <f>COS(Lissajous_im!$B$8*B124)</f>
        <v>0.8090169943749469</v>
      </c>
      <c r="D124">
        <f>COS(Lissajous_im!$B$9*B124+Lissajous_im!$B$11)</f>
        <v>-0.15643446504022473</v>
      </c>
    </row>
    <row r="125" spans="1:4" x14ac:dyDescent="0.35">
      <c r="A125">
        <v>118</v>
      </c>
      <c r="B125">
        <f>Lissajous_src!$C$4*A125</f>
        <v>4.1189770347066181</v>
      </c>
      <c r="C125">
        <f>COS(Lissajous_im!$B$8*B125)</f>
        <v>0.91354545764260242</v>
      </c>
      <c r="D125">
        <f>COS(Lissajous_im!$B$9*B125+Lissajous_im!$B$11)</f>
        <v>-0.51503807491005271</v>
      </c>
    </row>
    <row r="126" spans="1:4" x14ac:dyDescent="0.35">
      <c r="A126">
        <v>119</v>
      </c>
      <c r="B126">
        <f>Lissajous_src!$C$4*A126</f>
        <v>4.1538836197465043</v>
      </c>
      <c r="C126">
        <f>COS(Lissajous_im!$B$8*B126)</f>
        <v>0.97814760073380524</v>
      </c>
      <c r="D126">
        <f>COS(Lissajous_im!$B$9*B126+Lissajous_im!$B$11)</f>
        <v>-0.79863551004729028</v>
      </c>
    </row>
    <row r="127" spans="1:4" x14ac:dyDescent="0.35">
      <c r="A127">
        <v>120</v>
      </c>
      <c r="B127">
        <f>Lissajous_src!$C$4*A127</f>
        <v>4.1887902047863905</v>
      </c>
      <c r="C127">
        <f>COS(Lissajous_im!$B$8*B127)</f>
        <v>1</v>
      </c>
      <c r="D127">
        <f>COS(Lissajous_im!$B$9*B127+Lissajous_im!$B$11)</f>
        <v>-0.96592582628906654</v>
      </c>
    </row>
    <row r="128" spans="1:4" x14ac:dyDescent="0.35">
      <c r="A128">
        <v>121</v>
      </c>
      <c r="B128">
        <f>Lissajous_src!$C$4*A128</f>
        <v>4.2236967898262776</v>
      </c>
      <c r="C128">
        <f>COS(Lissajous_im!$B$8*B128)</f>
        <v>0.97814760073380558</v>
      </c>
      <c r="D128">
        <f>COS(Lissajous_im!$B$9*B128+Lissajous_im!$B$11)</f>
        <v>-0.99254615164132232</v>
      </c>
    </row>
    <row r="129" spans="1:4" x14ac:dyDescent="0.35">
      <c r="A129">
        <v>122</v>
      </c>
      <c r="B129">
        <f>Lissajous_src!$C$4*A129</f>
        <v>4.2586033748661638</v>
      </c>
      <c r="C129">
        <f>COS(Lissajous_im!$B$8*B129)</f>
        <v>0.91354545764260175</v>
      </c>
      <c r="D129">
        <f>COS(Lissajous_im!$B$9*B129+Lissajous_im!$B$11)</f>
        <v>-0.87461970713939818</v>
      </c>
    </row>
    <row r="130" spans="1:4" x14ac:dyDescent="0.35">
      <c r="A130">
        <v>123</v>
      </c>
      <c r="B130">
        <f>Lissajous_src!$C$4*A130</f>
        <v>4.2935099599060509</v>
      </c>
      <c r="C130">
        <f>COS(Lissajous_im!$B$8*B130)</f>
        <v>0.8090169943749459</v>
      </c>
      <c r="D130">
        <f>COS(Lissajous_im!$B$9*B130+Lissajous_im!$B$11)</f>
        <v>-0.62932039104983772</v>
      </c>
    </row>
    <row r="131" spans="1:4" x14ac:dyDescent="0.35">
      <c r="A131">
        <v>124</v>
      </c>
      <c r="B131">
        <f>Lissajous_src!$C$4*A131</f>
        <v>4.3284165449459371</v>
      </c>
      <c r="C131">
        <f>COS(Lissajous_im!$B$8*B131)</f>
        <v>0.66913060635886068</v>
      </c>
      <c r="D131">
        <f>COS(Lissajous_im!$B$9*B131+Lissajous_im!$B$11)</f>
        <v>-0.29237170472273954</v>
      </c>
    </row>
    <row r="132" spans="1:4" x14ac:dyDescent="0.35">
      <c r="A132">
        <v>125</v>
      </c>
      <c r="B132">
        <f>Lissajous_src!$C$4*A132</f>
        <v>4.3633231299858242</v>
      </c>
      <c r="C132">
        <f>COS(Lissajous_im!$B$8*B132)</f>
        <v>0.49999999999999883</v>
      </c>
      <c r="D132">
        <f>COS(Lissajous_im!$B$9*B132+Lissajous_im!$B$11)</f>
        <v>8.715574274765972E-2</v>
      </c>
    </row>
    <row r="133" spans="1:4" x14ac:dyDescent="0.35">
      <c r="A133">
        <v>126</v>
      </c>
      <c r="B133">
        <f>Lissajous_src!$C$4*A133</f>
        <v>4.3982297150257104</v>
      </c>
      <c r="C133">
        <f>COS(Lissajous_im!$B$8*B133)</f>
        <v>0.30901699437494839</v>
      </c>
      <c r="D133">
        <f>COS(Lissajous_im!$B$9*B133+Lissajous_im!$B$11)</f>
        <v>0.45399049973954586</v>
      </c>
    </row>
    <row r="134" spans="1:4" x14ac:dyDescent="0.35">
      <c r="A134">
        <v>127</v>
      </c>
      <c r="B134">
        <f>Lissajous_src!$C$4*A134</f>
        <v>4.4331363000655974</v>
      </c>
      <c r="C134">
        <f>COS(Lissajous_im!$B$8*B134)</f>
        <v>0.10452846326765333</v>
      </c>
      <c r="D134">
        <f>COS(Lissajous_im!$B$9*B134+Lissajous_im!$B$11)</f>
        <v>0.75470958022277435</v>
      </c>
    </row>
    <row r="135" spans="1:4" x14ac:dyDescent="0.35">
      <c r="A135">
        <v>128</v>
      </c>
      <c r="B135">
        <f>Lissajous_src!$C$4*A135</f>
        <v>4.4680428851054836</v>
      </c>
      <c r="C135">
        <f>COS(Lissajous_im!$B$8*B135)</f>
        <v>-0.10452846326765479</v>
      </c>
      <c r="D135">
        <f>COS(Lissajous_im!$B$9*B135+Lissajous_im!$B$11)</f>
        <v>0.94551857559931485</v>
      </c>
    </row>
    <row r="136" spans="1:4" x14ac:dyDescent="0.35">
      <c r="A136">
        <v>129</v>
      </c>
      <c r="B136">
        <f>Lissajous_src!$C$4*A136</f>
        <v>4.5029494701453698</v>
      </c>
      <c r="C136">
        <f>COS(Lissajous_im!$B$8*B136)</f>
        <v>-0.30901699437494307</v>
      </c>
      <c r="D136">
        <f>COS(Lissajous_im!$B$9*B136+Lissajous_im!$B$11)</f>
        <v>0.99862953475457439</v>
      </c>
    </row>
    <row r="137" spans="1:4" x14ac:dyDescent="0.35">
      <c r="A137">
        <v>130</v>
      </c>
      <c r="B137">
        <f>Lissajous_src!$C$4*A137</f>
        <v>4.5378560551852569</v>
      </c>
      <c r="C137">
        <f>COS(Lissajous_im!$B$8*B137)</f>
        <v>-0.50000000000000011</v>
      </c>
      <c r="D137">
        <f>COS(Lissajous_im!$B$9*B137+Lissajous_im!$B$11)</f>
        <v>0.90630778703665171</v>
      </c>
    </row>
    <row r="138" spans="1:4" x14ac:dyDescent="0.35">
      <c r="A138">
        <v>131</v>
      </c>
      <c r="B138">
        <f>Lissajous_src!$C$4*A138</f>
        <v>4.5727626402251431</v>
      </c>
      <c r="C138">
        <f>COS(Lissajous_im!$B$8*B138)</f>
        <v>-0.66913060635885657</v>
      </c>
      <c r="D138">
        <f>COS(Lissajous_im!$B$9*B138+Lissajous_im!$B$11)</f>
        <v>0.68199836006250347</v>
      </c>
    </row>
    <row r="139" spans="1:4" x14ac:dyDescent="0.35">
      <c r="A139">
        <v>132</v>
      </c>
      <c r="B139">
        <f>Lissajous_src!$C$4*A139</f>
        <v>4.6076692252650302</v>
      </c>
      <c r="C139">
        <f>COS(Lissajous_im!$B$8*B139)</f>
        <v>-0.80901699437494679</v>
      </c>
      <c r="D139">
        <f>COS(Lissajous_im!$B$9*B139+Lissajous_im!$B$11)</f>
        <v>0.35836794954530243</v>
      </c>
    </row>
    <row r="140" spans="1:4" x14ac:dyDescent="0.35">
      <c r="A140">
        <v>133</v>
      </c>
      <c r="B140">
        <f>Lissajous_src!$C$4*A140</f>
        <v>4.6425758103049164</v>
      </c>
      <c r="C140">
        <f>COS(Lissajous_im!$B$8*B140)</f>
        <v>-0.91354545764260098</v>
      </c>
      <c r="D140">
        <f>COS(Lissajous_im!$B$9*B140+Lissajous_im!$B$11)</f>
        <v>-1.745240643727863E-2</v>
      </c>
    </row>
    <row r="141" spans="1:4" x14ac:dyDescent="0.35">
      <c r="A141">
        <v>134</v>
      </c>
      <c r="B141">
        <f>Lissajous_src!$C$4*A141</f>
        <v>4.6774823953448035</v>
      </c>
      <c r="C141">
        <f>COS(Lissajous_im!$B$8*B141)</f>
        <v>-0.97814760073380591</v>
      </c>
      <c r="D141">
        <f>COS(Lissajous_im!$B$9*B141+Lissajous_im!$B$11)</f>
        <v>-0.39073112848927344</v>
      </c>
    </row>
    <row r="142" spans="1:4" x14ac:dyDescent="0.35">
      <c r="A142">
        <v>135</v>
      </c>
      <c r="B142">
        <f>Lissajous_src!$C$4*A142</f>
        <v>4.7123889803846897</v>
      </c>
      <c r="C142">
        <f>COS(Lissajous_im!$B$8*B142)</f>
        <v>-1</v>
      </c>
      <c r="D142">
        <f>COS(Lissajous_im!$B$9*B142+Lissajous_im!$B$11)</f>
        <v>-0.70710678118654546</v>
      </c>
    </row>
    <row r="143" spans="1:4" x14ac:dyDescent="0.35">
      <c r="A143">
        <v>136</v>
      </c>
      <c r="B143">
        <f>Lissajous_src!$C$4*A143</f>
        <v>4.7472955654245768</v>
      </c>
      <c r="C143">
        <f>COS(Lissajous_im!$B$8*B143)</f>
        <v>-0.97814760073380491</v>
      </c>
      <c r="D143">
        <f>COS(Lissajous_im!$B$9*B143+Lissajous_im!$B$11)</f>
        <v>-0.92050485345244093</v>
      </c>
    </row>
    <row r="144" spans="1:4" x14ac:dyDescent="0.35">
      <c r="A144">
        <v>137</v>
      </c>
      <c r="B144">
        <f>Lissajous_src!$C$4*A144</f>
        <v>4.782202150464463</v>
      </c>
      <c r="C144">
        <f>COS(Lissajous_im!$B$8*B144)</f>
        <v>-0.91354545764260187</v>
      </c>
      <c r="D144">
        <f>COS(Lissajous_im!$B$9*B144+Lissajous_im!$B$11)</f>
        <v>-0.99984769515639127</v>
      </c>
    </row>
    <row r="145" spans="1:4" x14ac:dyDescent="0.35">
      <c r="A145">
        <v>138</v>
      </c>
      <c r="B145">
        <f>Lissajous_src!$C$4*A145</f>
        <v>4.8171087355043491</v>
      </c>
      <c r="C145">
        <f>COS(Lissajous_im!$B$8*B145)</f>
        <v>-0.80901699437494812</v>
      </c>
      <c r="D145">
        <f>COS(Lissajous_im!$B$9*B145+Lissajous_im!$B$11)</f>
        <v>-0.93358042649720563</v>
      </c>
    </row>
    <row r="146" spans="1:4" x14ac:dyDescent="0.35">
      <c r="A146">
        <v>139</v>
      </c>
      <c r="B146">
        <f>Lissajous_src!$C$4*A146</f>
        <v>4.8520153205442362</v>
      </c>
      <c r="C146">
        <f>COS(Lissajous_im!$B$8*B146)</f>
        <v>-0.66913060635885813</v>
      </c>
      <c r="D146">
        <f>COS(Lissajous_im!$B$9*B146+Lissajous_im!$B$11)</f>
        <v>-0.73135370161917468</v>
      </c>
    </row>
    <row r="147" spans="1:4" x14ac:dyDescent="0.35">
      <c r="A147">
        <v>140</v>
      </c>
      <c r="B147">
        <f>Lissajous_src!$C$4*A147</f>
        <v>4.8869219055841224</v>
      </c>
      <c r="C147">
        <f>COS(Lissajous_im!$B$8*B147)</f>
        <v>-0.500000000000002</v>
      </c>
      <c r="D147">
        <f>COS(Lissajous_im!$B$9*B147+Lissajous_im!$B$11)</f>
        <v>-0.42261826174070738</v>
      </c>
    </row>
    <row r="148" spans="1:4" x14ac:dyDescent="0.35">
      <c r="A148">
        <v>141</v>
      </c>
      <c r="B148">
        <f>Lissajous_src!$C$4*A148</f>
        <v>4.9218284906240095</v>
      </c>
      <c r="C148">
        <f>COS(Lissajous_im!$B$8*B148)</f>
        <v>-0.30901699437494512</v>
      </c>
      <c r="D148">
        <f>COS(Lissajous_im!$B$9*B148+Lissajous_im!$B$11)</f>
        <v>-5.233595624294804E-2</v>
      </c>
    </row>
    <row r="149" spans="1:4" x14ac:dyDescent="0.35">
      <c r="A149">
        <v>142</v>
      </c>
      <c r="B149">
        <f>Lissajous_src!$C$4*A149</f>
        <v>4.9567350756638957</v>
      </c>
      <c r="C149">
        <f>COS(Lissajous_im!$B$8*B149)</f>
        <v>-0.10452846326765698</v>
      </c>
      <c r="D149">
        <f>COS(Lissajous_im!$B$9*B149+Lissajous_im!$B$11)</f>
        <v>0.32556815445715026</v>
      </c>
    </row>
    <row r="150" spans="1:4" x14ac:dyDescent="0.35">
      <c r="A150">
        <v>143</v>
      </c>
      <c r="B150">
        <f>Lissajous_src!$C$4*A150</f>
        <v>4.9916416607037828</v>
      </c>
      <c r="C150">
        <f>COS(Lissajous_im!$B$8*B150)</f>
        <v>0.10452846326765466</v>
      </c>
      <c r="D150">
        <f>COS(Lissajous_im!$B$9*B150+Lissajous_im!$B$11)</f>
        <v>0.65605902899050561</v>
      </c>
    </row>
    <row r="151" spans="1:4" x14ac:dyDescent="0.35">
      <c r="A151">
        <v>144</v>
      </c>
      <c r="B151">
        <f>Lissajous_src!$C$4*A151</f>
        <v>5.026548245743669</v>
      </c>
      <c r="C151">
        <f>COS(Lissajous_im!$B$8*B151)</f>
        <v>0.30901699437494629</v>
      </c>
      <c r="D151">
        <f>COS(Lissajous_im!$B$9*B151+Lissajous_im!$B$11)</f>
        <v>0.89100652418836568</v>
      </c>
    </row>
    <row r="152" spans="1:4" x14ac:dyDescent="0.35">
      <c r="A152">
        <v>145</v>
      </c>
      <c r="B152">
        <f>Lissajous_src!$C$4*A152</f>
        <v>5.0614548307835561</v>
      </c>
      <c r="C152">
        <f>COS(Lissajous_im!$B$8*B152)</f>
        <v>0.5</v>
      </c>
      <c r="D152">
        <f>COS(Lissajous_im!$B$9*B152+Lissajous_im!$B$11)</f>
        <v>0.99619469809174555</v>
      </c>
    </row>
    <row r="153" spans="1:4" x14ac:dyDescent="0.35">
      <c r="A153">
        <v>146</v>
      </c>
      <c r="B153">
        <f>Lissajous_src!$C$4*A153</f>
        <v>5.0963614158234423</v>
      </c>
      <c r="C153">
        <f>COS(Lissajous_im!$B$8*B153)</f>
        <v>0.66913060635885913</v>
      </c>
      <c r="D153">
        <f>COS(Lissajous_im!$B$9*B153+Lissajous_im!$B$11)</f>
        <v>0.95630475596303632</v>
      </c>
    </row>
    <row r="154" spans="1:4" x14ac:dyDescent="0.35">
      <c r="A154">
        <v>147</v>
      </c>
      <c r="B154">
        <f>Lissajous_src!$C$4*A154</f>
        <v>5.1312680008633285</v>
      </c>
      <c r="C154">
        <f>COS(Lissajous_im!$B$8*B154)</f>
        <v>0.80901699437494468</v>
      </c>
      <c r="D154">
        <f>COS(Lissajous_im!$B$9*B154+Lissajous_im!$B$11)</f>
        <v>0.77714596145697434</v>
      </c>
    </row>
    <row r="155" spans="1:4" x14ac:dyDescent="0.35">
      <c r="A155">
        <v>148</v>
      </c>
      <c r="B155">
        <f>Lissajous_src!$C$4*A155</f>
        <v>5.1661745859032155</v>
      </c>
      <c r="C155">
        <f>COS(Lissajous_im!$B$8*B155)</f>
        <v>0.91354545764260087</v>
      </c>
      <c r="D155">
        <f>COS(Lissajous_im!$B$9*B155+Lissajous_im!$B$11)</f>
        <v>0.48480962024633789</v>
      </c>
    </row>
    <row r="156" spans="1:4" x14ac:dyDescent="0.35">
      <c r="A156">
        <v>149</v>
      </c>
      <c r="B156">
        <f>Lissajous_src!$C$4*A156</f>
        <v>5.2010811709431017</v>
      </c>
      <c r="C156">
        <f>COS(Lissajous_im!$B$8*B156)</f>
        <v>0.97814760073380513</v>
      </c>
      <c r="D156">
        <f>COS(Lissajous_im!$B$9*B156+Lissajous_im!$B$11)</f>
        <v>0.121869343405151</v>
      </c>
    </row>
    <row r="157" spans="1:4" x14ac:dyDescent="0.35">
      <c r="A157">
        <v>150</v>
      </c>
      <c r="B157">
        <f>Lissajous_src!$C$4*A157</f>
        <v>5.2359877559829888</v>
      </c>
      <c r="C157">
        <f>COS(Lissajous_im!$B$8*B157)</f>
        <v>1</v>
      </c>
      <c r="D157">
        <f>COS(Lissajous_im!$B$9*B157+Lissajous_im!$B$11)</f>
        <v>-0.25881904510252168</v>
      </c>
    </row>
    <row r="158" spans="1:4" x14ac:dyDescent="0.35">
      <c r="A158">
        <v>151</v>
      </c>
      <c r="B158">
        <f>Lissajous_src!$C$4*A158</f>
        <v>5.270894341022875</v>
      </c>
      <c r="C158">
        <f>COS(Lissajous_im!$B$8*B158)</f>
        <v>0.97814760073380569</v>
      </c>
      <c r="D158">
        <f>COS(Lissajous_im!$B$9*B158+Lissajous_im!$B$11)</f>
        <v>-0.60181502315204127</v>
      </c>
    </row>
    <row r="159" spans="1:4" x14ac:dyDescent="0.35">
      <c r="A159">
        <v>152</v>
      </c>
      <c r="B159">
        <f>Lissajous_src!$C$4*A159</f>
        <v>5.3058009260627621</v>
      </c>
      <c r="C159">
        <f>COS(Lissajous_im!$B$8*B159)</f>
        <v>0.91354545764260042</v>
      </c>
      <c r="D159">
        <f>COS(Lissajous_im!$B$9*B159+Lissajous_im!$B$11)</f>
        <v>-0.85716730070211378</v>
      </c>
    </row>
    <row r="160" spans="1:4" x14ac:dyDescent="0.35">
      <c r="A160">
        <v>153</v>
      </c>
      <c r="B160">
        <f>Lissajous_src!$C$4*A160</f>
        <v>5.3407075111026483</v>
      </c>
      <c r="C160">
        <f>COS(Lissajous_im!$B$8*B160)</f>
        <v>0.80901699437495023</v>
      </c>
      <c r="D160">
        <f>COS(Lissajous_im!$B$9*B160+Lissajous_im!$B$11)</f>
        <v>-0.98768834059513666</v>
      </c>
    </row>
    <row r="161" spans="1:4" x14ac:dyDescent="0.35">
      <c r="A161">
        <v>154</v>
      </c>
      <c r="B161">
        <f>Lissajous_src!$C$4*A161</f>
        <v>5.3756140961425354</v>
      </c>
      <c r="C161">
        <f>COS(Lissajous_im!$B$8*B161)</f>
        <v>0.66913060635885557</v>
      </c>
      <c r="D161">
        <f>COS(Lissajous_im!$B$9*B161+Lissajous_im!$B$11)</f>
        <v>-0.97437006478523569</v>
      </c>
    </row>
    <row r="162" spans="1:4" x14ac:dyDescent="0.35">
      <c r="A162">
        <v>155</v>
      </c>
      <c r="B162">
        <f>Lissajous_src!$C$4*A162</f>
        <v>5.4105206811824216</v>
      </c>
      <c r="C162">
        <f>COS(Lissajous_im!$B$8*B162)</f>
        <v>0.50000000000000211</v>
      </c>
      <c r="D162">
        <f>COS(Lissajous_im!$B$9*B162+Lissajous_im!$B$11)</f>
        <v>-0.81915204428899457</v>
      </c>
    </row>
    <row r="163" spans="1:4" x14ac:dyDescent="0.35">
      <c r="A163">
        <v>156</v>
      </c>
      <c r="B163">
        <f>Lissajous_src!$C$4*A163</f>
        <v>5.4454272662223078</v>
      </c>
      <c r="C163">
        <f>COS(Lissajous_im!$B$8*B163)</f>
        <v>0.30901699437494862</v>
      </c>
      <c r="D163">
        <f>COS(Lissajous_im!$B$9*B163+Lissajous_im!$B$11)</f>
        <v>-0.5446390350150333</v>
      </c>
    </row>
    <row r="164" spans="1:4" x14ac:dyDescent="0.35">
      <c r="A164">
        <v>157</v>
      </c>
      <c r="B164">
        <f>Lissajous_src!$C$4*A164</f>
        <v>5.4803338512621949</v>
      </c>
      <c r="C164">
        <f>COS(Lissajous_im!$B$8*B164)</f>
        <v>0.10452846326765357</v>
      </c>
      <c r="D164">
        <f>COS(Lissajous_im!$B$9*B164+Lissajous_im!$B$11)</f>
        <v>-0.19080899537654764</v>
      </c>
    </row>
    <row r="165" spans="1:4" x14ac:dyDescent="0.35">
      <c r="A165">
        <v>158</v>
      </c>
      <c r="B165">
        <f>Lissajous_src!$C$4*A165</f>
        <v>5.5152404363020811</v>
      </c>
      <c r="C165">
        <f>COS(Lissajous_im!$B$8*B165)</f>
        <v>-0.10452846326765454</v>
      </c>
      <c r="D165">
        <f>COS(Lissajous_im!$B$9*B165+Lissajous_im!$B$11)</f>
        <v>0.19080899537653945</v>
      </c>
    </row>
    <row r="166" spans="1:4" x14ac:dyDescent="0.35">
      <c r="A166">
        <v>159</v>
      </c>
      <c r="B166">
        <f>Lissajous_src!$C$4*A166</f>
        <v>5.5501470213419681</v>
      </c>
      <c r="C166">
        <f>COS(Lissajous_im!$B$8*B166)</f>
        <v>-0.30901699437494956</v>
      </c>
      <c r="D166">
        <f>COS(Lissajous_im!$B$9*B166+Lissajous_im!$B$11)</f>
        <v>0.54463903501502631</v>
      </c>
    </row>
    <row r="167" spans="1:4" x14ac:dyDescent="0.35">
      <c r="A167">
        <v>160</v>
      </c>
      <c r="B167">
        <f>Lissajous_src!$C$4*A167</f>
        <v>5.5850536063818543</v>
      </c>
      <c r="C167">
        <f>COS(Lissajous_im!$B$8*B167)</f>
        <v>-0.49999999999999684</v>
      </c>
      <c r="D167">
        <f>COS(Lissajous_im!$B$9*B167+Lissajous_im!$B$11)</f>
        <v>0.8191520442889898</v>
      </c>
    </row>
    <row r="168" spans="1:4" x14ac:dyDescent="0.35">
      <c r="A168">
        <v>161</v>
      </c>
      <c r="B168">
        <f>Lissajous_src!$C$4*A168</f>
        <v>5.6199601914217414</v>
      </c>
      <c r="C168">
        <f>COS(Lissajous_im!$B$8*B168)</f>
        <v>-0.66913060635886168</v>
      </c>
      <c r="D168">
        <f>COS(Lissajous_im!$B$9*B168+Lissajous_im!$B$11)</f>
        <v>0.97437006478523547</v>
      </c>
    </row>
    <row r="169" spans="1:4" x14ac:dyDescent="0.35">
      <c r="A169">
        <v>162</v>
      </c>
      <c r="B169">
        <f>Lissajous_src!$C$4*A169</f>
        <v>5.6548667764616276</v>
      </c>
      <c r="C169">
        <f>COS(Lissajous_im!$B$8*B169)</f>
        <v>-0.80901699437494667</v>
      </c>
      <c r="D169">
        <f>COS(Lissajous_im!$B$9*B169+Lissajous_im!$B$11)</f>
        <v>0.9876883405951391</v>
      </c>
    </row>
    <row r="170" spans="1:4" x14ac:dyDescent="0.35">
      <c r="A170">
        <v>163</v>
      </c>
      <c r="B170">
        <f>Lissajous_src!$C$4*A170</f>
        <v>5.6897733615015147</v>
      </c>
      <c r="C170">
        <f>COS(Lissajous_im!$B$8*B170)</f>
        <v>-0.91354545764260087</v>
      </c>
      <c r="D170">
        <f>COS(Lissajous_im!$B$9*B170+Lissajous_im!$B$11)</f>
        <v>0.85716730070211078</v>
      </c>
    </row>
    <row r="171" spans="1:4" x14ac:dyDescent="0.35">
      <c r="A171">
        <v>164</v>
      </c>
      <c r="B171">
        <f>Lissajous_src!$C$4*A171</f>
        <v>5.7246799465414009</v>
      </c>
      <c r="C171">
        <f>COS(Lissajous_im!$B$8*B171)</f>
        <v>-0.9781476007338058</v>
      </c>
      <c r="D171">
        <f>COS(Lissajous_im!$B$9*B171+Lissajous_im!$B$11)</f>
        <v>0.60181502315205371</v>
      </c>
    </row>
    <row r="172" spans="1:4" x14ac:dyDescent="0.35">
      <c r="A172">
        <v>165</v>
      </c>
      <c r="B172">
        <f>Lissajous_src!$C$4*A172</f>
        <v>5.7595865315812871</v>
      </c>
      <c r="C172">
        <f>COS(Lissajous_im!$B$8*B172)</f>
        <v>-1</v>
      </c>
      <c r="D172">
        <f>COS(Lissajous_im!$B$9*B172+Lissajous_im!$B$11)</f>
        <v>0.2588190451025229</v>
      </c>
    </row>
    <row r="173" spans="1:4" x14ac:dyDescent="0.35">
      <c r="A173">
        <v>166</v>
      </c>
      <c r="B173">
        <f>Lissajous_src!$C$4*A173</f>
        <v>5.7944931166211742</v>
      </c>
      <c r="C173">
        <f>COS(Lissajous_im!$B$8*B173)</f>
        <v>-0.97814760073380647</v>
      </c>
      <c r="D173">
        <f>COS(Lissajous_im!$B$9*B173+Lissajous_im!$B$11)</f>
        <v>-0.12186934340514273</v>
      </c>
    </row>
    <row r="174" spans="1:4" x14ac:dyDescent="0.35">
      <c r="A174">
        <v>167</v>
      </c>
      <c r="B174">
        <f>Lissajous_src!$C$4*A174</f>
        <v>5.8293997016610604</v>
      </c>
      <c r="C174">
        <f>COS(Lissajous_im!$B$8*B174)</f>
        <v>-0.91354545764260198</v>
      </c>
      <c r="D174">
        <f>COS(Lissajous_im!$B$9*B174+Lissajous_im!$B$11)</f>
        <v>-0.48480962024633056</v>
      </c>
    </row>
    <row r="175" spans="1:4" x14ac:dyDescent="0.35">
      <c r="A175">
        <v>168</v>
      </c>
      <c r="B175">
        <f>Lissajous_src!$C$4*A175</f>
        <v>5.8643062867009474</v>
      </c>
      <c r="C175">
        <f>COS(Lissajous_im!$B$8*B175)</f>
        <v>-0.80901699437494823</v>
      </c>
      <c r="D175">
        <f>COS(Lissajous_im!$B$9*B175+Lissajous_im!$B$11)</f>
        <v>-0.77714596145697357</v>
      </c>
    </row>
    <row r="176" spans="1:4" x14ac:dyDescent="0.35">
      <c r="A176">
        <v>169</v>
      </c>
      <c r="B176">
        <f>Lissajous_src!$C$4*A176</f>
        <v>5.8992128717408336</v>
      </c>
      <c r="C176">
        <f>COS(Lissajous_im!$B$8*B176)</f>
        <v>-0.66913060635885835</v>
      </c>
      <c r="D176">
        <f>COS(Lissajous_im!$B$9*B176+Lissajous_im!$B$11)</f>
        <v>-0.95630475596303177</v>
      </c>
    </row>
    <row r="177" spans="1:4" x14ac:dyDescent="0.35">
      <c r="A177">
        <v>170</v>
      </c>
      <c r="B177">
        <f>Lissajous_src!$C$4*A177</f>
        <v>5.9341194567807207</v>
      </c>
      <c r="C177">
        <f>COS(Lissajous_im!$B$8*B177)</f>
        <v>-0.49999999999999917</v>
      </c>
      <c r="D177">
        <f>COS(Lissajous_im!$B$9*B177+Lissajous_im!$B$11)</f>
        <v>-0.99619469809174566</v>
      </c>
    </row>
    <row r="178" spans="1:4" x14ac:dyDescent="0.35">
      <c r="A178">
        <v>171</v>
      </c>
      <c r="B178">
        <f>Lissajous_src!$C$4*A178</f>
        <v>5.9690260418206069</v>
      </c>
      <c r="C178">
        <f>COS(Lissajous_im!$B$8*B178)</f>
        <v>-0.3090169943749454</v>
      </c>
      <c r="D178">
        <f>COS(Lissajous_im!$B$9*B178+Lissajous_im!$B$11)</f>
        <v>-0.89100652418836945</v>
      </c>
    </row>
    <row r="179" spans="1:4" x14ac:dyDescent="0.35">
      <c r="A179">
        <v>172</v>
      </c>
      <c r="B179">
        <f>Lissajous_src!$C$4*A179</f>
        <v>6.003932626860494</v>
      </c>
      <c r="C179">
        <f>COS(Lissajous_im!$B$8*B179)</f>
        <v>-0.10452846326765015</v>
      </c>
      <c r="D179">
        <f>COS(Lissajous_im!$B$9*B179+Lissajous_im!$B$11)</f>
        <v>-0.65605902899051183</v>
      </c>
    </row>
    <row r="180" spans="1:4" x14ac:dyDescent="0.35">
      <c r="A180">
        <v>173</v>
      </c>
      <c r="B180">
        <f>Lissajous_src!$C$4*A180</f>
        <v>6.0388392119003802</v>
      </c>
      <c r="C180">
        <f>COS(Lissajous_im!$B$8*B180)</f>
        <v>0.10452846326765089</v>
      </c>
      <c r="D180">
        <f>COS(Lissajous_im!$B$9*B180+Lissajous_im!$B$11)</f>
        <v>-0.32556815445716486</v>
      </c>
    </row>
    <row r="181" spans="1:4" x14ac:dyDescent="0.35">
      <c r="A181">
        <v>174</v>
      </c>
      <c r="B181">
        <f>Lissajous_src!$C$4*A181</f>
        <v>6.0737457969402664</v>
      </c>
      <c r="C181">
        <f>COS(Lissajous_im!$B$8*B181)</f>
        <v>0.30901699437494606</v>
      </c>
      <c r="D181">
        <f>COS(Lissajous_im!$B$9*B181+Lissajous_im!$B$11)</f>
        <v>5.2335956242932628E-2</v>
      </c>
    </row>
    <row r="182" spans="1:4" x14ac:dyDescent="0.35">
      <c r="A182">
        <v>175</v>
      </c>
      <c r="B182">
        <f>Lissajous_src!$C$4*A182</f>
        <v>6.1086523819801535</v>
      </c>
      <c r="C182">
        <f>COS(Lissajous_im!$B$8*B182)</f>
        <v>0.49999999999999978</v>
      </c>
      <c r="D182">
        <f>COS(Lissajous_im!$B$9*B182+Lissajous_im!$B$11)</f>
        <v>0.42261826174069983</v>
      </c>
    </row>
    <row r="183" spans="1:4" x14ac:dyDescent="0.35">
      <c r="A183">
        <v>176</v>
      </c>
      <c r="B183">
        <f>Lissajous_src!$C$4*A183</f>
        <v>6.1435589670200397</v>
      </c>
      <c r="C183">
        <f>COS(Lissajous_im!$B$8*B183)</f>
        <v>0.66913060635885357</v>
      </c>
      <c r="D183">
        <f>COS(Lissajous_im!$B$9*B183+Lissajous_im!$B$11)</f>
        <v>0.73135370161916902</v>
      </c>
    </row>
    <row r="184" spans="1:4" x14ac:dyDescent="0.35">
      <c r="A184">
        <v>177</v>
      </c>
      <c r="B184">
        <f>Lissajous_src!$C$4*A184</f>
        <v>6.1784655520599268</v>
      </c>
      <c r="C184">
        <f>COS(Lissajous_im!$B$8*B184)</f>
        <v>0.80901699437494867</v>
      </c>
      <c r="D184">
        <f>COS(Lissajous_im!$B$9*B184+Lissajous_im!$B$11)</f>
        <v>0.93358042649720008</v>
      </c>
    </row>
    <row r="185" spans="1:4" x14ac:dyDescent="0.35">
      <c r="A185">
        <v>178</v>
      </c>
      <c r="B185">
        <f>Lissajous_src!$C$4*A185</f>
        <v>6.213372137099813</v>
      </c>
      <c r="C185">
        <f>COS(Lissajous_im!$B$8*B185)</f>
        <v>0.91354545764259931</v>
      </c>
      <c r="D185">
        <f>COS(Lissajous_im!$B$9*B185+Lissajous_im!$B$11)</f>
        <v>0.99984769515639138</v>
      </c>
    </row>
    <row r="186" spans="1:4" x14ac:dyDescent="0.35">
      <c r="A186">
        <v>179</v>
      </c>
      <c r="B186">
        <f>Lissajous_src!$C$4*A186</f>
        <v>6.2482787221397</v>
      </c>
      <c r="C186">
        <f>COS(Lissajous_im!$B$8*B186)</f>
        <v>0.97814760073380513</v>
      </c>
      <c r="D186">
        <f>COS(Lissajous_im!$B$9*B186+Lissajous_im!$B$11)</f>
        <v>0.9205048534524386</v>
      </c>
    </row>
    <row r="187" spans="1:4" x14ac:dyDescent="0.35">
      <c r="A187">
        <v>180</v>
      </c>
      <c r="B187">
        <f>Lissajous_src!$C$4*A187</f>
        <v>6.2831853071795862</v>
      </c>
      <c r="C187">
        <f>COS(Lissajous_im!$B$8*B187)</f>
        <v>1</v>
      </c>
      <c r="D187">
        <f>COS(Lissajous_im!$B$9*B187+Lissajous_im!$B$11)</f>
        <v>0.70710678118655634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0EB9C4-A321-4700-871E-8FD358D47EE2}">
  <sheetPr codeName="Blad2"/>
  <dimension ref="A8:B11"/>
  <sheetViews>
    <sheetView tabSelected="1" topLeftCell="A6" workbookViewId="0">
      <selection activeCell="B12" sqref="B12"/>
    </sheetView>
  </sheetViews>
  <sheetFormatPr defaultRowHeight="14.5" x14ac:dyDescent="0.35"/>
  <sheetData>
    <row r="8" spans="1:2" x14ac:dyDescent="0.35">
      <c r="A8" s="1" t="s">
        <v>0</v>
      </c>
      <c r="B8" s="2">
        <v>6</v>
      </c>
    </row>
    <row r="9" spans="1:2" x14ac:dyDescent="0.35">
      <c r="A9" s="1" t="s">
        <v>1</v>
      </c>
      <c r="B9" s="2">
        <v>11</v>
      </c>
    </row>
    <row r="11" spans="1:2" x14ac:dyDescent="0.35">
      <c r="A11" s="1" t="s">
        <v>5</v>
      </c>
      <c r="B11" s="2">
        <f>PI()/4</f>
        <v>0.78539816339744828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Lissajous_src</vt:lpstr>
      <vt:lpstr>Lissajous_im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 Beukers</dc:creator>
  <cp:lastModifiedBy>F Beukers</cp:lastModifiedBy>
  <dcterms:created xsi:type="dcterms:W3CDTF">2018-10-31T21:10:58Z</dcterms:created>
  <dcterms:modified xsi:type="dcterms:W3CDTF">2019-01-13T16:27:15Z</dcterms:modified>
</cp:coreProperties>
</file>